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4\KP 056\1 výzva\"/>
    </mc:Choice>
  </mc:AlternateContent>
  <xr:revisionPtr revIDLastSave="0" documentId="13_ncr:1_{12779636-E094-4642-9786-873E1A83F535}"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1" l="1"/>
  <c r="J27" i="1"/>
  <c r="J28" i="1"/>
  <c r="K32" i="1"/>
  <c r="J33" i="1"/>
  <c r="K38" i="1"/>
  <c r="J39" i="1"/>
  <c r="J45" i="1"/>
  <c r="J51" i="1"/>
  <c r="J57" i="1"/>
  <c r="J63" i="1"/>
  <c r="J69" i="1"/>
  <c r="J7"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K27" i="1"/>
  <c r="K28" i="1"/>
  <c r="J29" i="1"/>
  <c r="K29" i="1"/>
  <c r="J30" i="1"/>
  <c r="K30" i="1"/>
  <c r="J31" i="1"/>
  <c r="K31" i="1"/>
  <c r="J32" i="1"/>
  <c r="K33" i="1"/>
  <c r="J34" i="1"/>
  <c r="K34" i="1"/>
  <c r="J35" i="1"/>
  <c r="K35" i="1"/>
  <c r="J36" i="1"/>
  <c r="K36" i="1"/>
  <c r="J37" i="1"/>
  <c r="K37" i="1"/>
  <c r="J38" i="1"/>
  <c r="K39" i="1"/>
  <c r="J40" i="1"/>
  <c r="K40" i="1"/>
  <c r="J41" i="1"/>
  <c r="K41" i="1"/>
  <c r="J42" i="1"/>
  <c r="K42" i="1"/>
  <c r="J43" i="1"/>
  <c r="K43" i="1"/>
  <c r="J44" i="1"/>
  <c r="K44" i="1"/>
  <c r="K45" i="1"/>
  <c r="J46" i="1"/>
  <c r="K46" i="1"/>
  <c r="J47" i="1"/>
  <c r="K47" i="1"/>
  <c r="J48" i="1"/>
  <c r="K48" i="1"/>
  <c r="J49" i="1"/>
  <c r="K49" i="1"/>
  <c r="J50" i="1"/>
  <c r="K50" i="1"/>
  <c r="K51" i="1"/>
  <c r="J52" i="1"/>
  <c r="K52" i="1"/>
  <c r="J53" i="1"/>
  <c r="K53" i="1"/>
  <c r="J54" i="1"/>
  <c r="K54" i="1"/>
  <c r="J55" i="1"/>
  <c r="K55" i="1"/>
  <c r="J56" i="1"/>
  <c r="K56" i="1"/>
  <c r="K57" i="1"/>
  <c r="J58" i="1"/>
  <c r="K58" i="1"/>
  <c r="J59" i="1"/>
  <c r="K59" i="1"/>
  <c r="J60" i="1"/>
  <c r="K60" i="1"/>
  <c r="J61" i="1"/>
  <c r="K61" i="1"/>
  <c r="J62" i="1"/>
  <c r="K62" i="1"/>
  <c r="K63" i="1"/>
  <c r="J64" i="1"/>
  <c r="K64" i="1"/>
  <c r="J65" i="1"/>
  <c r="K65" i="1"/>
  <c r="J66" i="1"/>
  <c r="K66" i="1"/>
  <c r="J67" i="1"/>
  <c r="K67" i="1"/>
  <c r="J68" i="1"/>
  <c r="K68" i="1"/>
  <c r="K69" i="1"/>
  <c r="G22" i="1"/>
  <c r="G23" i="1"/>
  <c r="G24" i="1"/>
  <c r="G25" i="1"/>
  <c r="G26" i="1"/>
  <c r="J22" i="1"/>
  <c r="K22" i="1"/>
  <c r="J23" i="1"/>
  <c r="K23" i="1"/>
  <c r="K24" i="1"/>
  <c r="J25" i="1"/>
  <c r="K25" i="1"/>
  <c r="J26" i="1"/>
  <c r="K26"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72" i="1" l="1"/>
  <c r="H72" i="1"/>
</calcChain>
</file>

<file path=xl/sharedStrings.xml><?xml version="1.0" encoding="utf-8"?>
<sst xmlns="http://schemas.openxmlformats.org/spreadsheetml/2006/main" count="246" uniqueCount="148">
  <si>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</si>
  <si>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</si>
  <si>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</si>
  <si>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</si>
  <si>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</si>
  <si>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</si>
  <si>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</si>
  <si>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</si>
  <si>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</si>
  <si>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</si>
  <si>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</si>
  <si>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</si>
  <si>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</si>
  <si>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</si>
  <si>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</si>
  <si>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</si>
  <si>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</si>
  <si>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</si>
  <si>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</si>
  <si>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</si>
  <si>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</si>
  <si>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</si>
  <si>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</si>
  <si>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</si>
  <si>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</si>
  <si>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</si>
  <si>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</si>
  <si>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</si>
  <si>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Příloha č. 2 Kupní smlouvy - technická specifikace
Kancelářské potřeby (II.) 056 - 2024</t>
  </si>
  <si>
    <t>ks</t>
  </si>
  <si>
    <t>Kartonová krabice pro dlouhodobé skladování dokumentů  formátu A4, šíře hřbetu 9 -11,5 cm, možnost uložení ve skupinovém boxu, cca 330 x 260 x 110 mm. Vyrobeny z hladké ruční lepenky 1000 g.</t>
  </si>
  <si>
    <t>Kvalitní průhledný polypropylen, zavírání jedním drukem (patentem) na delší straně.</t>
  </si>
  <si>
    <t>bal</t>
  </si>
  <si>
    <t>Barevný rozlišovač, formát A4, euroděrování, popisovatelný titulní list, min. 12 listů/ balení.</t>
  </si>
  <si>
    <t>Euroobal A4 - hladký</t>
  </si>
  <si>
    <t>Čiré, min. 45 mic., balení 100 ks.</t>
  </si>
  <si>
    <t xml:space="preserve">Euroobal A4 - krupička </t>
  </si>
  <si>
    <t>Euroobal A4 - rozšířený</t>
  </si>
  <si>
    <t>Formát A4 rozšířený na 220 mm, typ otvírání „U“, rozměr 220 x 300 mm, kapacita až 70 listů, polypropylen, tloušťka min. 50 mic., balení min. 50 ks.</t>
  </si>
  <si>
    <t>Obaly "L" A4 - čirá</t>
  </si>
  <si>
    <t>Nezávěsné hladké PVC obaly, vkládání na šířku i na výšku, min. 150 mic, min. 10 ks v balení.</t>
  </si>
  <si>
    <t>Blok lepený bílý -  špalík 8-9 x 8-9 cm</t>
  </si>
  <si>
    <t>Slepený špalíček bílých papírů.</t>
  </si>
  <si>
    <t>Blok lepený barevný - špalík 8-9 x 8-9 cm</t>
  </si>
  <si>
    <t>Slepený špalíček barevných papírů.</t>
  </si>
  <si>
    <t>Samolepicí blok  76 x 76 mm - žlutý - 100 list</t>
  </si>
  <si>
    <t>Nezanechává stopy lepidla, min. 100 listů v bločku.</t>
  </si>
  <si>
    <t xml:space="preserve">Papír kancelářský A4 kvalita "A" </t>
  </si>
  <si>
    <t>Obálky C5 162 x 229 mm</t>
  </si>
  <si>
    <t>Samolepící, 1 bal/50ks</t>
  </si>
  <si>
    <t>Obálky DL 110 x 220 mm - bez okénka</t>
  </si>
  <si>
    <t>Samolepicí, 1 bal/50ks.</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</si>
  <si>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</si>
  <si>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</si>
  <si>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s odvíječem lepenky 19mm</t>
  </si>
  <si>
    <t>Lepicí páska 33 m x 19 mm, transparentní, odvíječ s kovovým nožem.</t>
  </si>
  <si>
    <t xml:space="preserve">Vteřinové lepidlo min. hmotnost 3 g </t>
  </si>
  <si>
    <t>Vteřinové lepidlo vhodné na všechny materiály mimo lepení PP, PE, polystyrenu a jemné kůže. Vysoká pevnost na pevných a hladkých plochách, VODĚODOLNÉ, okamžitý účinek.</t>
  </si>
  <si>
    <t>Propisovací tužka</t>
  </si>
  <si>
    <t xml:space="preserve">Vyměnitelná náplň F - 411, modrý inkoust, jehlový hrot 0,5 mm pro extra jemné psaní, plastové tělo, pogumovaný úchop pro příjemnější držení, stiskací mechanismus, kovový hrot. </t>
  </si>
  <si>
    <t>Popisovač - 0,3 mm - sada 4ks</t>
  </si>
  <si>
    <t>sada</t>
  </si>
  <si>
    <t>Velmi jemný plastický hrot, šíře stopy 0,3 mm. Sada: barvy černá, zelená, červená, modrá.</t>
  </si>
  <si>
    <t>Popisovač lihový 0,6 mm - sada 4ks</t>
  </si>
  <si>
    <t>Voděodolný, otěruvzdorný inkoust, šíře stopy 0,6 mm, ventilační uzávěr, na papír, folie, sklo, plasty, polystyrén. Sada: barvy černá, zelená, červená, modrá.</t>
  </si>
  <si>
    <t>Popisovač lihový 1mm - sada 4ks</t>
  </si>
  <si>
    <t>Voděodolný, otěruvzdorný inkoust, vláknový hrot, ergonomický úchop, šíře stopy 1 mm, ventilační uzávěry, na fólie, filmy, sklo, plasty. 4 ks v balení.</t>
  </si>
  <si>
    <t>Popisovač CD/DVD  1 mm</t>
  </si>
  <si>
    <t xml:space="preserve">Permanentní popisovač, kulatý hrot, šíře stopy 2 mm, popisovač se speciálním inkoustem pro popis CD a DVD. </t>
  </si>
  <si>
    <t>Kovový trojbox na dokumenty A4</t>
  </si>
  <si>
    <t>Drátěný 3dílný odkladač na dokumenty o velikosti A4, černý.</t>
  </si>
  <si>
    <t>Samolepicí etikety bílá 70x36 mm</t>
  </si>
  <si>
    <t xml:space="preserve">Archy formátu A4, pro tisk v kopírkách, laserových a inkoustových tiskárnách. Min. 100 listů/ balení. </t>
  </si>
  <si>
    <t>Nástěnka samolepící korek 58,5x46cm</t>
  </si>
  <si>
    <t>Umožňuje snadné nalepování dokumentů.</t>
  </si>
  <si>
    <t>Čisticí pěna universální</t>
  </si>
  <si>
    <t>Pro ošetření a čištění počítačové klávesnice nebo obrazovky.</t>
  </si>
  <si>
    <t>Čisticí utěrka mikrovlákno</t>
  </si>
  <si>
    <t>Utěrka z mikrovlákna k čištění  LCD, brýlí, čoček dalekohledů, displeje fotoaparátů.</t>
  </si>
  <si>
    <t xml:space="preserve">Rozešívačka </t>
  </si>
  <si>
    <t>Odstranění sešívacích drátků, kovové provedení + plast.</t>
  </si>
  <si>
    <t>Spony kancelářské  32</t>
  </si>
  <si>
    <t xml:space="preserve">Rozměr 32 mm, pozinkované, lesklé, min. 75ks v balení.  </t>
  </si>
  <si>
    <t>Magnetický zásobník na dopisní spony</t>
  </si>
  <si>
    <t>Magnetický zásobník, dodávka včetně 100ks pozinkovaných sponek 32 mm.</t>
  </si>
  <si>
    <t>Korekční strojek jednorázový</t>
  </si>
  <si>
    <t>Šíře min. 4,2 mm, návin min. 6 m, korekční roller ve tvaru pera, suchá korekce, kryje okamžitě, korekce na běžném i faxovém papíru, nezanechává stopy či skvrny na fotokopiích.</t>
  </si>
  <si>
    <t>Laminovací folie A4/125mic</t>
  </si>
  <si>
    <t>Antistatické, průzračně čiré. Min. 100 listů v balení.</t>
  </si>
  <si>
    <t xml:space="preserve">Lupa čtecí </t>
  </si>
  <si>
    <t>Zvětšení min. 7x, skleněná čočka.</t>
  </si>
  <si>
    <t>Klip rám A3 kulaté rohy</t>
  </si>
  <si>
    <t>Snadná výměna dokumentů, chrání dokument proti poškození.</t>
  </si>
  <si>
    <t>Motouz PP juta barevný umělý</t>
  </si>
  <si>
    <t>Min. 100 g, pro kancelář i domácnost.</t>
  </si>
  <si>
    <t>Nůžky kancelářské střední</t>
  </si>
  <si>
    <t>Vysoce kvalitní nůžky, nožnice vyrobené z tvrzené japonské oceli s nerezovou úpravou, ergonomické držení - měkký dotek, délka nůžek min. 21 cm.</t>
  </si>
  <si>
    <t>Pravítko 20cm</t>
  </si>
  <si>
    <t>Transparentní.</t>
  </si>
  <si>
    <t>Závěsný držák komplet s 10ti kapsami</t>
  </si>
  <si>
    <t>Kompletní celokovový držák dodávaný s 10ti kapsami, zarážky stojanu udrží otevřené kapsy na požadovaném místě.</t>
  </si>
  <si>
    <t xml:space="preserve">Papír kancelářský A4 kvalita"B"  </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</si>
  <si>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</si>
  <si>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</si>
  <si>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Pro vkládání dokumentů do velikosti A4, prešpán.</t>
  </si>
  <si>
    <t>Archivační krabice na šanony</t>
  </si>
  <si>
    <t>Formát A4, přední strana průhledná, zadní barevná.</t>
  </si>
  <si>
    <t>Pro formát A4, karton min. 250 g.</t>
  </si>
  <si>
    <t>Lepicí páska 38mm x 66m transparentní</t>
  </si>
  <si>
    <t>Kvalitní lepicí páska průhledná.</t>
  </si>
  <si>
    <t>Lepicí páska 48-50mm x 66m transparentní</t>
  </si>
  <si>
    <t>Propisovací tužka jednorázová</t>
  </si>
  <si>
    <t>Obyčejná jednorázová propiska. Nelze měnit náplň! Barva krytky odpovídá barvě náplně.</t>
  </si>
  <si>
    <t>Spony aktové 50</t>
  </si>
  <si>
    <t>Rozměr 50 mm, pozinkované, lesklé, min. 75ks v balení.</t>
  </si>
  <si>
    <t>Čistící spray na bílé tabule 250 ml</t>
  </si>
  <si>
    <t>Čistící přípravek pro všechny typy bílých tabulí. K dokonalému vyčištění pracovních ploch bílých tabulí, snižuje přilnavost prachových částic (antistatický účinek)</t>
  </si>
  <si>
    <t>Čistící utěrka na tabule  mikrovlákno</t>
  </si>
  <si>
    <t>Samostatná faktura</t>
  </si>
  <si>
    <t>NE</t>
  </si>
  <si>
    <t>SKM - Petra Reinvartová, 
Tel.: 775 321 117</t>
  </si>
  <si>
    <t>Univerzitní 22, 
301 00 Plzeň,
Fakulta strojní - kavárna Campus</t>
  </si>
  <si>
    <t>NTC - Dana Říčařová, 
Tel.: 37763 4770</t>
  </si>
  <si>
    <t>Teslova 11, 
301 00 Plzeň, 
Nové technologie  výzkumné centrum, místnost TH 100</t>
  </si>
  <si>
    <t>FDU - Mgr. Iveta Nocarová, 
Tel.: 735 713 902</t>
  </si>
  <si>
    <t>Univerzitní 28,
301 00 Plzeň, 
Fakulta designu a umění Ladislava Sutnara,
místnost LS 334</t>
  </si>
  <si>
    <t>DFEK - Ing. Barbara Trojanowská, 
Tel.: 37763 3001</t>
  </si>
  <si>
    <t>Univerzitní 22, 
301 00 Plzeň, 
Fakulta elektrotechnická - Děkanát, 
místnost UL 405</t>
  </si>
  <si>
    <t>DFZ - Růžena Krýslová,
Tel: 37763 3715</t>
  </si>
  <si>
    <t>Husova 11, 
301 00 Plzeň, 
Fakulta zdravotnických studií - Děkanát,
místnost HJ 209</t>
  </si>
  <si>
    <t>Archivační krabice na dokumenty A4 (š 9-11,5 cm)</t>
  </si>
  <si>
    <r>
      <t xml:space="preserve">Obálka plastová PVC s patentem /druk/ A5 - </t>
    </r>
    <r>
      <rPr>
        <b/>
        <sz val="11"/>
        <rFont val="Calibri"/>
        <family val="2"/>
        <charset val="238"/>
      </rPr>
      <t>modrá</t>
    </r>
  </si>
  <si>
    <r>
      <t xml:space="preserve">Obálka plastová PVC s patentem /druk/ A4 - </t>
    </r>
    <r>
      <rPr>
        <b/>
        <sz val="11"/>
        <rFont val="Calibri"/>
        <family val="2"/>
        <charset val="238"/>
      </rPr>
      <t>modrá</t>
    </r>
  </si>
  <si>
    <t>Odkladač dokumentů, pro dokumenty do formátu A4+, transparentní materiál, stohování kolmo i dvěma způsoby předsazeně, 
rozměry 255 x 70 x 360 mm (š x v x h).</t>
  </si>
  <si>
    <r>
      <t xml:space="preserve">Odkladač dokumentů stohovatelný - </t>
    </r>
    <r>
      <rPr>
        <b/>
        <sz val="11"/>
        <rFont val="Calibri"/>
        <family val="2"/>
        <charset val="238"/>
      </rPr>
      <t>čirý</t>
    </r>
  </si>
  <si>
    <r>
      <t>Rozlišovač kartonový A4  -</t>
    </r>
    <r>
      <rPr>
        <b/>
        <sz val="11"/>
        <rFont val="Calibri"/>
        <family val="2"/>
        <charset val="238"/>
      </rPr>
      <t xml:space="preserve"> 12 barev</t>
    </r>
  </si>
  <si>
    <t>Obaly "L" A4 - čiré</t>
  </si>
  <si>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</si>
  <si>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</si>
  <si>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Desky odkládací A4, 3 klopy, prešpán -</t>
    </r>
    <r>
      <rPr>
        <b/>
        <sz val="11"/>
        <rFont val="Calibri"/>
        <family val="2"/>
        <charset val="238"/>
      </rPr>
      <t xml:space="preserve"> žluté</t>
    </r>
  </si>
  <si>
    <r>
      <t xml:space="preserve">Desky odkládací A4, 3 klopy, prešpán - </t>
    </r>
    <r>
      <rPr>
        <b/>
        <sz val="11"/>
        <rFont val="Calibri"/>
        <family val="2"/>
        <charset val="238"/>
      </rPr>
      <t>zelené</t>
    </r>
  </si>
  <si>
    <r>
      <t>Desky odkládací A4, 3 klopy, prešpán -</t>
    </r>
    <r>
      <rPr>
        <b/>
        <sz val="11"/>
        <rFont val="Calibri"/>
        <family val="2"/>
        <charset val="238"/>
      </rPr>
      <t xml:space="preserve"> červené</t>
    </r>
  </si>
  <si>
    <r>
      <t xml:space="preserve">Desky odkládací A4, 3 klopy, prešpán - </t>
    </r>
    <r>
      <rPr>
        <b/>
        <sz val="11"/>
        <rFont val="Calibri"/>
        <family val="2"/>
        <charset val="238"/>
      </rPr>
      <t>modré</t>
    </r>
  </si>
  <si>
    <r>
      <t xml:space="preserve">Desky odkládací A4, 3 klopy, prešpán - </t>
    </r>
    <r>
      <rPr>
        <b/>
        <sz val="11"/>
        <rFont val="Calibri"/>
        <family val="2"/>
        <charset val="238"/>
      </rPr>
      <t>oranžové</t>
    </r>
  </si>
  <si>
    <t>Archivační krabice na šanony s víkem přenosná (470 x 346 x 310 mm).</t>
  </si>
  <si>
    <r>
      <t xml:space="preserve">Rychlovazače PVC, A4 - </t>
    </r>
    <r>
      <rPr>
        <b/>
        <sz val="11"/>
        <rFont val="Calibri"/>
        <family val="2"/>
        <charset val="238"/>
      </rPr>
      <t>zelené</t>
    </r>
  </si>
  <si>
    <r>
      <t xml:space="preserve">Rychlovazač karton, nezávěsný A4 - </t>
    </r>
    <r>
      <rPr>
        <b/>
        <sz val="11"/>
        <rFont val="Calibri"/>
        <family val="2"/>
        <charset val="238"/>
      </rPr>
      <t>zelený</t>
    </r>
  </si>
  <si>
    <t>Čistící utěrka z mikrovlákna, která je určená pro intenzivní čistění bílých keramických tabulí a skleněných tabulí. Setře i ty nejnáročnější skvrny a nezanechává "šmouhy" od popisovačů. Rozměr cca : 40 x 40 cm. Balení 2 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</si>
</sst>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7" fillId="0" borderId="0"/>
    <xf numFmtId="0" fontId="6" fillId="0" borderId="0"/>
    <xf numFmtId="0" fontId="6" fillId="0" borderId="0"/>
    <xf numFmtId="0" fontId="20" fillId="0" borderId="0"/>
    <xf numFmtId="0" fontId="5" fillId="0" borderId="0"/>
    <xf numFmtId="0" fontId="5" fillId="0" borderId="0"/>
    <xf numFmtId="0" fontId="5" fillId="0" borderId="0"/>
  </cellStyleXfs>
  <cellXfs count="172">
    <xf numFmtId="0" fontId="0" fillId="0" borderId="0" xfId="0"/>
    <xf numFmtId="0" fontId="0" fillId="0" borderId="0" xfId="0"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3" fillId="0" borderId="0" xfId="0" applyFont="1" applyProtection="1"/>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22" fillId="0" borderId="0" xfId="0" applyFont="1" applyAlignment="1" applyProtection="1">
      <alignment vertical="top" wrapText="1"/>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12"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0"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4" fillId="2" borderId="3" xfId="0" applyFont="1" applyFill="1" applyBorder="1" applyAlignment="1" applyProtection="1">
      <alignment horizontal="center" vertical="center" textRotation="90" wrapText="1"/>
    </xf>
    <xf numFmtId="0" fontId="14"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1"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9" fillId="3" borderId="7" xfId="1" applyFont="1" applyFill="1" applyBorder="1" applyAlignment="1" applyProtection="1">
      <alignment horizontal="center" vertical="center" wrapText="1"/>
    </xf>
    <xf numFmtId="0" fontId="19"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5"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1"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19" fillId="3" borderId="9" xfId="1" applyFont="1" applyFill="1" applyBorder="1" applyAlignment="1" applyProtection="1">
      <alignment horizontal="center" vertical="center" wrapText="1"/>
    </xf>
    <xf numFmtId="0" fontId="19"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5"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1"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19" fillId="3" borderId="17" xfId="1" applyFont="1" applyFill="1" applyBorder="1" applyAlignment="1" applyProtection="1">
      <alignment horizontal="center" vertical="center" wrapText="1"/>
    </xf>
    <xf numFmtId="0" fontId="19"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5"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1"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19" fillId="3" borderId="22" xfId="1" applyFont="1" applyFill="1" applyBorder="1" applyAlignment="1" applyProtection="1">
      <alignment horizontal="center" vertical="center" wrapText="1"/>
    </xf>
    <xf numFmtId="0" fontId="19"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5"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2" xfId="0" applyFont="1" applyFill="1" applyBorder="1" applyAlignment="1" applyProtection="1">
      <alignment horizontal="center" vertical="center" wrapText="1"/>
    </xf>
    <xf numFmtId="0" fontId="7" fillId="3" borderId="22" xfId="0" applyFont="1" applyFill="1" applyBorder="1" applyAlignment="1" applyProtection="1">
      <alignment horizontal="center" vertical="center" wrapText="1"/>
    </xf>
    <xf numFmtId="0" fontId="10" fillId="3" borderId="22" xfId="0" applyFon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1"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19" fillId="3" borderId="15" xfId="1" applyFont="1" applyFill="1" applyBorder="1" applyAlignment="1" applyProtection="1">
      <alignment horizontal="center" vertical="center" wrapText="1"/>
    </xf>
    <xf numFmtId="0" fontId="19"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15" fillId="3"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21" fillId="3" borderId="25" xfId="1" applyFont="1" applyFill="1" applyBorder="1" applyAlignment="1" applyProtection="1">
      <alignment horizontal="left" vertical="center" wrapText="1" indent="1"/>
    </xf>
    <xf numFmtId="3" fontId="0" fillId="3" borderId="25" xfId="0" applyNumberFormat="1" applyFill="1" applyBorder="1" applyAlignment="1" applyProtection="1">
      <alignment horizontal="center" vertical="center" wrapText="1"/>
    </xf>
    <xf numFmtId="0" fontId="19" fillId="3" borderId="25" xfId="1" applyFont="1" applyFill="1" applyBorder="1" applyAlignment="1" applyProtection="1">
      <alignment horizontal="center" vertical="center" wrapText="1"/>
    </xf>
    <xf numFmtId="0" fontId="19" fillId="3" borderId="25" xfId="5" applyFont="1" applyFill="1" applyBorder="1" applyAlignment="1" applyProtection="1">
      <alignment horizontal="left" vertical="center" wrapText="1" indent="1"/>
    </xf>
    <xf numFmtId="164" fontId="0" fillId="0" borderId="25" xfId="0" applyNumberFormat="1" applyBorder="1" applyAlignment="1" applyProtection="1">
      <alignment horizontal="right" vertical="center" indent="1"/>
    </xf>
    <xf numFmtId="164" fontId="15" fillId="3" borderId="25" xfId="0" applyNumberFormat="1" applyFont="1" applyFill="1" applyBorder="1" applyAlignment="1" applyProtection="1">
      <alignment horizontal="right" vertical="center" wrapText="1" indent="1"/>
    </xf>
    <xf numFmtId="165" fontId="0" fillId="0" borderId="25" xfId="0" applyNumberFormat="1" applyBorder="1" applyAlignment="1" applyProtection="1">
      <alignment horizontal="right" vertical="center" indent="1"/>
    </xf>
    <xf numFmtId="0" fontId="0" fillId="0" borderId="25"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3" fontId="0" fillId="2" borderId="26" xfId="0" applyNumberFormat="1" applyFill="1" applyBorder="1" applyAlignment="1" applyProtection="1">
      <alignment horizontal="center" vertical="center" wrapText="1"/>
    </xf>
    <xf numFmtId="0" fontId="21" fillId="3" borderId="27" xfId="1" applyFont="1" applyFill="1" applyBorder="1" applyAlignment="1" applyProtection="1">
      <alignment horizontal="left" vertical="center" wrapText="1" indent="1"/>
    </xf>
    <xf numFmtId="3" fontId="0" fillId="3" borderId="27" xfId="0" applyNumberFormat="1" applyFill="1" applyBorder="1" applyAlignment="1" applyProtection="1">
      <alignment horizontal="center" vertical="center" wrapText="1"/>
    </xf>
    <xf numFmtId="0" fontId="19" fillId="3" borderId="27" xfId="1" applyFont="1" applyFill="1" applyBorder="1" applyAlignment="1" applyProtection="1">
      <alignment horizontal="center" vertical="center" wrapText="1"/>
    </xf>
    <xf numFmtId="0" fontId="19" fillId="3" borderId="27" xfId="5" applyFont="1" applyFill="1" applyBorder="1" applyAlignment="1" applyProtection="1">
      <alignment horizontal="left" vertical="center" wrapText="1" indent="1"/>
    </xf>
    <xf numFmtId="164" fontId="0" fillId="0" borderId="27" xfId="0" applyNumberFormat="1" applyBorder="1" applyAlignment="1" applyProtection="1">
      <alignment horizontal="right" vertical="center" indent="1"/>
    </xf>
    <xf numFmtId="164" fontId="15" fillId="3" borderId="27" xfId="0" applyNumberFormat="1" applyFont="1" applyFill="1" applyBorder="1" applyAlignment="1" applyProtection="1">
      <alignment horizontal="right" vertical="center" wrapText="1" indent="1"/>
    </xf>
    <xf numFmtId="165" fontId="0" fillId="0" borderId="27" xfId="0" applyNumberFormat="1" applyBorder="1" applyAlignment="1" applyProtection="1">
      <alignment horizontal="right" vertical="center" indent="1"/>
    </xf>
    <xf numFmtId="0" fontId="0" fillId="0" borderId="27" xfId="0" applyBorder="1" applyAlignment="1" applyProtection="1">
      <alignment horizontal="center" vertical="center"/>
    </xf>
    <xf numFmtId="0" fontId="2" fillId="3" borderId="28" xfId="0" applyFont="1" applyFill="1" applyBorder="1" applyAlignment="1" applyProtection="1">
      <alignment horizontal="center" vertical="center" wrapText="1"/>
    </xf>
    <xf numFmtId="0" fontId="7" fillId="3" borderId="28"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10" fillId="3" borderId="28" xfId="0" applyFont="1" applyFill="1" applyBorder="1" applyAlignment="1" applyProtection="1">
      <alignment horizontal="center" vertical="center" wrapText="1"/>
    </xf>
    <xf numFmtId="0" fontId="0" fillId="3" borderId="28"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1"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19" fillId="3" borderId="16" xfId="1" applyFont="1" applyFill="1" applyBorder="1" applyAlignment="1" applyProtection="1">
      <alignment horizontal="center" vertical="center" wrapText="1"/>
    </xf>
    <xf numFmtId="0" fontId="19"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5"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21"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19" fillId="3" borderId="10" xfId="1" applyFont="1" applyFill="1" applyBorder="1" applyAlignment="1" applyProtection="1">
      <alignment horizontal="center" vertical="center" wrapText="1"/>
    </xf>
    <xf numFmtId="0" fontId="19"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5"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0"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4"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4" fillId="0" borderId="0" xfId="0" applyFont="1" applyAlignment="1" applyProtection="1">
      <alignment horizontal="left" vertical="center" wrapText="1"/>
    </xf>
    <xf numFmtId="164" fontId="16"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5" fillId="4" borderId="7" xfId="0" applyNumberFormat="1" applyFont="1" applyFill="1" applyBorder="1" applyAlignment="1" applyProtection="1">
      <alignment horizontal="right" vertical="center" wrapText="1" indent="1"/>
      <protection locked="0"/>
    </xf>
    <xf numFmtId="164" fontId="15" fillId="4" borderId="9" xfId="0" applyNumberFormat="1" applyFont="1" applyFill="1" applyBorder="1" applyAlignment="1" applyProtection="1">
      <alignment horizontal="right" vertical="center" wrapText="1" indent="1"/>
      <protection locked="0"/>
    </xf>
    <xf numFmtId="164" fontId="15" fillId="4" borderId="17" xfId="0" applyNumberFormat="1" applyFont="1" applyFill="1" applyBorder="1" applyAlignment="1" applyProtection="1">
      <alignment horizontal="right" vertical="center" wrapText="1" indent="1"/>
      <protection locked="0"/>
    </xf>
    <xf numFmtId="164" fontId="15" fillId="4" borderId="22" xfId="0" applyNumberFormat="1" applyFont="1" applyFill="1" applyBorder="1" applyAlignment="1" applyProtection="1">
      <alignment horizontal="right" vertical="center" wrapText="1" indent="1"/>
      <protection locked="0"/>
    </xf>
    <xf numFmtId="164" fontId="15" fillId="4" borderId="15" xfId="0" applyNumberFormat="1" applyFont="1" applyFill="1" applyBorder="1" applyAlignment="1" applyProtection="1">
      <alignment horizontal="right" vertical="center" wrapText="1" indent="1"/>
      <protection locked="0"/>
    </xf>
    <xf numFmtId="164" fontId="15" fillId="4" borderId="25" xfId="0" applyNumberFormat="1" applyFont="1" applyFill="1" applyBorder="1" applyAlignment="1" applyProtection="1">
      <alignment horizontal="right" vertical="center" wrapText="1" indent="1"/>
      <protection locked="0"/>
    </xf>
    <xf numFmtId="164" fontId="15" fillId="4" borderId="27"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xf numFmtId="164" fontId="15"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19"/>
  <sheetViews>
    <sheetView tabSelected="1" zoomScaleNormal="100" workbookViewId="0">
      <selection activeCell="F2" sqref="F2"/>
    </sheetView>
  </sheetViews>
  <sheetFormatPr defaultRowHeight="15" x14ac:dyDescent="0.25"/>
  <cols>
    <col min="1" max="1" width="2.7109375" style="1" bestFit="1" customWidth="1"/>
    <col min="2" max="2" width="5.5703125" style="1" bestFit="1" customWidth="1"/>
    <col min="3" max="3" width="63.5703125" style="5" customWidth="1"/>
    <col min="4" max="4" width="12.42578125" style="162" customWidth="1"/>
    <col min="5" max="5" width="11.140625" style="4" customWidth="1"/>
    <col min="6" max="6" width="141.28515625" style="5" customWidth="1"/>
    <col min="7" max="7" width="16"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7" style="1" hidden="1" customWidth="1"/>
    <col min="16" max="16" width="33.5703125" style="1" customWidth="1"/>
    <col min="17" max="17" width="39.42578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28</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37.5" customHeight="1" thickTop="1" x14ac:dyDescent="0.25">
      <c r="A7" s="32"/>
      <c r="B7" s="33">
        <v>1</v>
      </c>
      <c r="C7" s="34" t="s">
        <v>130</v>
      </c>
      <c r="D7" s="35">
        <v>2</v>
      </c>
      <c r="E7" s="36" t="s">
        <v>29</v>
      </c>
      <c r="F7" s="37" t="s">
        <v>30</v>
      </c>
      <c r="G7" s="38">
        <f t="shared" ref="G7:G21" si="0">D7*H7</f>
        <v>110</v>
      </c>
      <c r="H7" s="39">
        <v>55</v>
      </c>
      <c r="I7" s="163"/>
      <c r="J7" s="40">
        <f t="shared" ref="J7:J21" si="1">D7*I7</f>
        <v>0</v>
      </c>
      <c r="K7" s="41" t="str">
        <f t="shared" ref="K7:K21" si="2">IF(ISNUMBER(I7), IF(I7&gt;H7,"NEVYHOVUJE","VYHOVUJE")," ")</f>
        <v xml:space="preserve"> </v>
      </c>
      <c r="L7" s="42" t="s">
        <v>118</v>
      </c>
      <c r="M7" s="43" t="s">
        <v>119</v>
      </c>
      <c r="N7" s="44"/>
      <c r="O7" s="44"/>
      <c r="P7" s="42" t="s">
        <v>120</v>
      </c>
      <c r="Q7" s="42" t="s">
        <v>121</v>
      </c>
      <c r="R7" s="45" t="s">
        <v>27</v>
      </c>
      <c r="S7" s="44"/>
      <c r="T7" s="43" t="s">
        <v>12</v>
      </c>
    </row>
    <row r="8" spans="1:20" ht="21.75" customHeight="1" x14ac:dyDescent="0.25">
      <c r="A8" s="27"/>
      <c r="B8" s="46">
        <v>2</v>
      </c>
      <c r="C8" s="47" t="s">
        <v>131</v>
      </c>
      <c r="D8" s="48">
        <v>5</v>
      </c>
      <c r="E8" s="49" t="s">
        <v>29</v>
      </c>
      <c r="F8" s="50" t="s">
        <v>31</v>
      </c>
      <c r="G8" s="51">
        <f t="shared" si="0"/>
        <v>80</v>
      </c>
      <c r="H8" s="52">
        <v>16</v>
      </c>
      <c r="I8" s="164"/>
      <c r="J8" s="53">
        <f t="shared" si="1"/>
        <v>0</v>
      </c>
      <c r="K8" s="54" t="str">
        <f t="shared" si="2"/>
        <v xml:space="preserve"> </v>
      </c>
      <c r="L8" s="55"/>
      <c r="M8" s="56"/>
      <c r="N8" s="57"/>
      <c r="O8" s="57"/>
      <c r="P8" s="58"/>
      <c r="Q8" s="58"/>
      <c r="R8" s="59"/>
      <c r="S8" s="57"/>
      <c r="T8" s="56"/>
    </row>
    <row r="9" spans="1:20" ht="21.75" customHeight="1" x14ac:dyDescent="0.25">
      <c r="A9" s="27"/>
      <c r="B9" s="46">
        <v>3</v>
      </c>
      <c r="C9" s="47" t="s">
        <v>132</v>
      </c>
      <c r="D9" s="48">
        <v>5</v>
      </c>
      <c r="E9" s="49" t="s">
        <v>29</v>
      </c>
      <c r="F9" s="50" t="s">
        <v>31</v>
      </c>
      <c r="G9" s="51">
        <f t="shared" si="0"/>
        <v>100</v>
      </c>
      <c r="H9" s="52">
        <v>20</v>
      </c>
      <c r="I9" s="164"/>
      <c r="J9" s="53">
        <f t="shared" si="1"/>
        <v>0</v>
      </c>
      <c r="K9" s="54" t="str">
        <f t="shared" si="2"/>
        <v xml:space="preserve"> </v>
      </c>
      <c r="L9" s="55"/>
      <c r="M9" s="56"/>
      <c r="N9" s="57"/>
      <c r="O9" s="57"/>
      <c r="P9" s="58"/>
      <c r="Q9" s="58"/>
      <c r="R9" s="59"/>
      <c r="S9" s="57"/>
      <c r="T9" s="56"/>
    </row>
    <row r="10" spans="1:20" ht="36" customHeight="1" x14ac:dyDescent="0.25">
      <c r="A10" s="27"/>
      <c r="B10" s="46">
        <v>4</v>
      </c>
      <c r="C10" s="47" t="s">
        <v>134</v>
      </c>
      <c r="D10" s="48">
        <v>3</v>
      </c>
      <c r="E10" s="49" t="s">
        <v>29</v>
      </c>
      <c r="F10" s="50" t="s">
        <v>133</v>
      </c>
      <c r="G10" s="51">
        <f t="shared" si="0"/>
        <v>237</v>
      </c>
      <c r="H10" s="52">
        <v>79</v>
      </c>
      <c r="I10" s="164"/>
      <c r="J10" s="53">
        <f t="shared" si="1"/>
        <v>0</v>
      </c>
      <c r="K10" s="54" t="str">
        <f t="shared" si="2"/>
        <v xml:space="preserve"> </v>
      </c>
      <c r="L10" s="55"/>
      <c r="M10" s="56"/>
      <c r="N10" s="57"/>
      <c r="O10" s="57"/>
      <c r="P10" s="58"/>
      <c r="Q10" s="58"/>
      <c r="R10" s="59"/>
      <c r="S10" s="57"/>
      <c r="T10" s="56"/>
    </row>
    <row r="11" spans="1:20" ht="21.75" customHeight="1" x14ac:dyDescent="0.25">
      <c r="A11" s="27"/>
      <c r="B11" s="46">
        <v>5</v>
      </c>
      <c r="C11" s="47" t="s">
        <v>135</v>
      </c>
      <c r="D11" s="48">
        <v>2</v>
      </c>
      <c r="E11" s="60" t="s">
        <v>32</v>
      </c>
      <c r="F11" s="61" t="s">
        <v>33</v>
      </c>
      <c r="G11" s="51">
        <f t="shared" si="0"/>
        <v>106</v>
      </c>
      <c r="H11" s="52">
        <v>53</v>
      </c>
      <c r="I11" s="164"/>
      <c r="J11" s="53">
        <f t="shared" si="1"/>
        <v>0</v>
      </c>
      <c r="K11" s="54" t="str">
        <f t="shared" si="2"/>
        <v xml:space="preserve"> </v>
      </c>
      <c r="L11" s="55"/>
      <c r="M11" s="56"/>
      <c r="N11" s="57"/>
      <c r="O11" s="57"/>
      <c r="P11" s="58"/>
      <c r="Q11" s="58"/>
      <c r="R11" s="59"/>
      <c r="S11" s="57"/>
      <c r="T11" s="56"/>
    </row>
    <row r="12" spans="1:20" ht="21.75" customHeight="1" x14ac:dyDescent="0.25">
      <c r="A12" s="27"/>
      <c r="B12" s="46">
        <v>6</v>
      </c>
      <c r="C12" s="47" t="s">
        <v>34</v>
      </c>
      <c r="D12" s="48">
        <v>1</v>
      </c>
      <c r="E12" s="49" t="s">
        <v>32</v>
      </c>
      <c r="F12" s="50" t="s">
        <v>35</v>
      </c>
      <c r="G12" s="51">
        <f t="shared" si="0"/>
        <v>102</v>
      </c>
      <c r="H12" s="52">
        <v>102</v>
      </c>
      <c r="I12" s="164"/>
      <c r="J12" s="53">
        <f t="shared" si="1"/>
        <v>0</v>
      </c>
      <c r="K12" s="54" t="str">
        <f t="shared" si="2"/>
        <v xml:space="preserve"> </v>
      </c>
      <c r="L12" s="55"/>
      <c r="M12" s="56"/>
      <c r="N12" s="57"/>
      <c r="O12" s="57"/>
      <c r="P12" s="58"/>
      <c r="Q12" s="58"/>
      <c r="R12" s="59"/>
      <c r="S12" s="57"/>
      <c r="T12" s="56"/>
    </row>
    <row r="13" spans="1:20" ht="21.75" customHeight="1" x14ac:dyDescent="0.25">
      <c r="A13" s="27"/>
      <c r="B13" s="46">
        <v>7</v>
      </c>
      <c r="C13" s="47" t="s">
        <v>36</v>
      </c>
      <c r="D13" s="48">
        <v>1</v>
      </c>
      <c r="E13" s="49" t="s">
        <v>32</v>
      </c>
      <c r="F13" s="50" t="s">
        <v>35</v>
      </c>
      <c r="G13" s="51">
        <f t="shared" si="0"/>
        <v>85</v>
      </c>
      <c r="H13" s="52">
        <v>85</v>
      </c>
      <c r="I13" s="164"/>
      <c r="J13" s="53">
        <f t="shared" si="1"/>
        <v>0</v>
      </c>
      <c r="K13" s="54" t="str">
        <f t="shared" si="2"/>
        <v xml:space="preserve"> </v>
      </c>
      <c r="L13" s="55"/>
      <c r="M13" s="56"/>
      <c r="N13" s="57"/>
      <c r="O13" s="57"/>
      <c r="P13" s="58"/>
      <c r="Q13" s="58"/>
      <c r="R13" s="59"/>
      <c r="S13" s="57"/>
      <c r="T13" s="56"/>
    </row>
    <row r="14" spans="1:20" ht="21.75" customHeight="1" x14ac:dyDescent="0.25">
      <c r="A14" s="27"/>
      <c r="B14" s="46">
        <v>8</v>
      </c>
      <c r="C14" s="47" t="s">
        <v>37</v>
      </c>
      <c r="D14" s="48">
        <v>1</v>
      </c>
      <c r="E14" s="49" t="s">
        <v>32</v>
      </c>
      <c r="F14" s="50" t="s">
        <v>38</v>
      </c>
      <c r="G14" s="51">
        <f t="shared" si="0"/>
        <v>80</v>
      </c>
      <c r="H14" s="52">
        <v>80</v>
      </c>
      <c r="I14" s="164"/>
      <c r="J14" s="53">
        <f t="shared" si="1"/>
        <v>0</v>
      </c>
      <c r="K14" s="54" t="str">
        <f t="shared" si="2"/>
        <v xml:space="preserve"> </v>
      </c>
      <c r="L14" s="55"/>
      <c r="M14" s="56"/>
      <c r="N14" s="57"/>
      <c r="O14" s="57"/>
      <c r="P14" s="58"/>
      <c r="Q14" s="58"/>
      <c r="R14" s="59"/>
      <c r="S14" s="57"/>
      <c r="T14" s="56"/>
    </row>
    <row r="15" spans="1:20" ht="21.75" customHeight="1" x14ac:dyDescent="0.25">
      <c r="A15" s="27"/>
      <c r="B15" s="46">
        <v>9</v>
      </c>
      <c r="C15" s="47" t="s">
        <v>136</v>
      </c>
      <c r="D15" s="48">
        <v>3</v>
      </c>
      <c r="E15" s="49" t="s">
        <v>32</v>
      </c>
      <c r="F15" s="50" t="s">
        <v>40</v>
      </c>
      <c r="G15" s="51">
        <f t="shared" si="0"/>
        <v>120</v>
      </c>
      <c r="H15" s="52">
        <v>40</v>
      </c>
      <c r="I15" s="164"/>
      <c r="J15" s="53">
        <f t="shared" si="1"/>
        <v>0</v>
      </c>
      <c r="K15" s="54" t="str">
        <f t="shared" si="2"/>
        <v xml:space="preserve"> </v>
      </c>
      <c r="L15" s="55"/>
      <c r="M15" s="56"/>
      <c r="N15" s="57"/>
      <c r="O15" s="57"/>
      <c r="P15" s="58"/>
      <c r="Q15" s="58"/>
      <c r="R15" s="59"/>
      <c r="S15" s="57"/>
      <c r="T15" s="56"/>
    </row>
    <row r="16" spans="1:20" ht="21.75" customHeight="1" x14ac:dyDescent="0.25">
      <c r="A16" s="27"/>
      <c r="B16" s="46">
        <v>10</v>
      </c>
      <c r="C16" s="47" t="s">
        <v>41</v>
      </c>
      <c r="D16" s="48">
        <v>3</v>
      </c>
      <c r="E16" s="49" t="s">
        <v>29</v>
      </c>
      <c r="F16" s="50" t="s">
        <v>42</v>
      </c>
      <c r="G16" s="51">
        <f t="shared" si="0"/>
        <v>84</v>
      </c>
      <c r="H16" s="52">
        <v>28</v>
      </c>
      <c r="I16" s="164"/>
      <c r="J16" s="53">
        <f t="shared" si="1"/>
        <v>0</v>
      </c>
      <c r="K16" s="54" t="str">
        <f t="shared" si="2"/>
        <v xml:space="preserve"> </v>
      </c>
      <c r="L16" s="55"/>
      <c r="M16" s="56"/>
      <c r="N16" s="57"/>
      <c r="O16" s="57"/>
      <c r="P16" s="58"/>
      <c r="Q16" s="58"/>
      <c r="R16" s="59"/>
      <c r="S16" s="57"/>
      <c r="T16" s="56"/>
    </row>
    <row r="17" spans="1:20" ht="21.75" customHeight="1" x14ac:dyDescent="0.25">
      <c r="A17" s="27"/>
      <c r="B17" s="46">
        <v>11</v>
      </c>
      <c r="C17" s="47" t="s">
        <v>43</v>
      </c>
      <c r="D17" s="48">
        <v>2</v>
      </c>
      <c r="E17" s="49" t="s">
        <v>29</v>
      </c>
      <c r="F17" s="50" t="s">
        <v>44</v>
      </c>
      <c r="G17" s="51">
        <f t="shared" si="0"/>
        <v>60</v>
      </c>
      <c r="H17" s="52">
        <v>30</v>
      </c>
      <c r="I17" s="164"/>
      <c r="J17" s="53">
        <f t="shared" si="1"/>
        <v>0</v>
      </c>
      <c r="K17" s="54" t="str">
        <f t="shared" si="2"/>
        <v xml:space="preserve"> </v>
      </c>
      <c r="L17" s="55"/>
      <c r="M17" s="56"/>
      <c r="N17" s="57"/>
      <c r="O17" s="57"/>
      <c r="P17" s="58"/>
      <c r="Q17" s="58"/>
      <c r="R17" s="59"/>
      <c r="S17" s="57"/>
      <c r="T17" s="56"/>
    </row>
    <row r="18" spans="1:20" ht="21.75" customHeight="1" x14ac:dyDescent="0.25">
      <c r="A18" s="27"/>
      <c r="B18" s="46">
        <v>12</v>
      </c>
      <c r="C18" s="47" t="s">
        <v>45</v>
      </c>
      <c r="D18" s="48">
        <v>1</v>
      </c>
      <c r="E18" s="49" t="s">
        <v>29</v>
      </c>
      <c r="F18" s="50" t="s">
        <v>46</v>
      </c>
      <c r="G18" s="51">
        <f t="shared" si="0"/>
        <v>12</v>
      </c>
      <c r="H18" s="52">
        <v>12</v>
      </c>
      <c r="I18" s="164"/>
      <c r="J18" s="53">
        <f t="shared" si="1"/>
        <v>0</v>
      </c>
      <c r="K18" s="54" t="str">
        <f t="shared" si="2"/>
        <v xml:space="preserve"> </v>
      </c>
      <c r="L18" s="55"/>
      <c r="M18" s="56"/>
      <c r="N18" s="57"/>
      <c r="O18" s="57"/>
      <c r="P18" s="58"/>
      <c r="Q18" s="58"/>
      <c r="R18" s="59"/>
      <c r="S18" s="57"/>
      <c r="T18" s="56"/>
    </row>
    <row r="19" spans="1:20" ht="105" customHeight="1" x14ac:dyDescent="0.25">
      <c r="A19" s="27"/>
      <c r="B19" s="46">
        <v>13</v>
      </c>
      <c r="C19" s="47" t="s">
        <v>47</v>
      </c>
      <c r="D19" s="48">
        <v>10</v>
      </c>
      <c r="E19" s="49" t="s">
        <v>32</v>
      </c>
      <c r="F19" s="50" t="s">
        <v>137</v>
      </c>
      <c r="G19" s="51">
        <f t="shared" si="0"/>
        <v>1300</v>
      </c>
      <c r="H19" s="52">
        <v>130</v>
      </c>
      <c r="I19" s="164"/>
      <c r="J19" s="53">
        <f t="shared" si="1"/>
        <v>0</v>
      </c>
      <c r="K19" s="54" t="str">
        <f t="shared" si="2"/>
        <v xml:space="preserve"> </v>
      </c>
      <c r="L19" s="55"/>
      <c r="M19" s="56"/>
      <c r="N19" s="57"/>
      <c r="O19" s="57"/>
      <c r="P19" s="58"/>
      <c r="Q19" s="58"/>
      <c r="R19" s="59"/>
      <c r="S19" s="57"/>
      <c r="T19" s="56"/>
    </row>
    <row r="20" spans="1:20" ht="21.75" customHeight="1" x14ac:dyDescent="0.25">
      <c r="A20" s="27"/>
      <c r="B20" s="46">
        <v>14</v>
      </c>
      <c r="C20" s="47" t="s">
        <v>48</v>
      </c>
      <c r="D20" s="48">
        <v>1</v>
      </c>
      <c r="E20" s="49" t="s">
        <v>32</v>
      </c>
      <c r="F20" s="50" t="s">
        <v>49</v>
      </c>
      <c r="G20" s="51">
        <f t="shared" si="0"/>
        <v>53</v>
      </c>
      <c r="H20" s="52">
        <v>53</v>
      </c>
      <c r="I20" s="164"/>
      <c r="J20" s="53">
        <f t="shared" si="1"/>
        <v>0</v>
      </c>
      <c r="K20" s="54" t="str">
        <f t="shared" si="2"/>
        <v xml:space="preserve"> </v>
      </c>
      <c r="L20" s="55"/>
      <c r="M20" s="56"/>
      <c r="N20" s="57"/>
      <c r="O20" s="57"/>
      <c r="P20" s="58"/>
      <c r="Q20" s="58"/>
      <c r="R20" s="59"/>
      <c r="S20" s="57"/>
      <c r="T20" s="56"/>
    </row>
    <row r="21" spans="1:20" ht="21.75" customHeight="1" x14ac:dyDescent="0.25">
      <c r="A21" s="27"/>
      <c r="B21" s="46">
        <v>15</v>
      </c>
      <c r="C21" s="47" t="s">
        <v>50</v>
      </c>
      <c r="D21" s="48">
        <v>1</v>
      </c>
      <c r="E21" s="49" t="s">
        <v>32</v>
      </c>
      <c r="F21" s="50" t="s">
        <v>51</v>
      </c>
      <c r="G21" s="51">
        <f t="shared" si="0"/>
        <v>39</v>
      </c>
      <c r="H21" s="52">
        <v>39</v>
      </c>
      <c r="I21" s="164"/>
      <c r="J21" s="53">
        <f t="shared" si="1"/>
        <v>0</v>
      </c>
      <c r="K21" s="54" t="str">
        <f t="shared" si="2"/>
        <v xml:space="preserve"> </v>
      </c>
      <c r="L21" s="55"/>
      <c r="M21" s="56"/>
      <c r="N21" s="57"/>
      <c r="O21" s="57"/>
      <c r="P21" s="58"/>
      <c r="Q21" s="58"/>
      <c r="R21" s="59"/>
      <c r="S21" s="57"/>
      <c r="T21" s="56"/>
    </row>
    <row r="22" spans="1:20" ht="40.5" customHeight="1" x14ac:dyDescent="0.25">
      <c r="A22" s="27"/>
      <c r="B22" s="46">
        <v>16</v>
      </c>
      <c r="C22" s="47" t="s">
        <v>52</v>
      </c>
      <c r="D22" s="48">
        <v>1</v>
      </c>
      <c r="E22" s="49" t="s">
        <v>32</v>
      </c>
      <c r="F22" s="50" t="s">
        <v>53</v>
      </c>
      <c r="G22" s="51">
        <f t="shared" ref="G22:G69" si="3">D22*H22</f>
        <v>50</v>
      </c>
      <c r="H22" s="52">
        <v>50</v>
      </c>
      <c r="I22" s="164"/>
      <c r="J22" s="53">
        <f t="shared" ref="J22:J26" si="4">D22*I22</f>
        <v>0</v>
      </c>
      <c r="K22" s="54" t="str">
        <f t="shared" ref="K22:K26" si="5">IF(ISNUMBER(I22), IF(I22&gt;H22,"NEVYHOVUJE","VYHOVUJE")," ")</f>
        <v xml:space="preserve"> </v>
      </c>
      <c r="L22" s="55"/>
      <c r="M22" s="56"/>
      <c r="N22" s="57"/>
      <c r="O22" s="57"/>
      <c r="P22" s="58"/>
      <c r="Q22" s="58"/>
      <c r="R22" s="59"/>
      <c r="S22" s="57"/>
      <c r="T22" s="56"/>
    </row>
    <row r="23" spans="1:20" ht="21.75" customHeight="1" x14ac:dyDescent="0.25">
      <c r="A23" s="27"/>
      <c r="B23" s="46">
        <v>17</v>
      </c>
      <c r="C23" s="47" t="s">
        <v>54</v>
      </c>
      <c r="D23" s="48">
        <v>3</v>
      </c>
      <c r="E23" s="49" t="s">
        <v>29</v>
      </c>
      <c r="F23" s="50" t="s">
        <v>55</v>
      </c>
      <c r="G23" s="51">
        <f t="shared" si="3"/>
        <v>120</v>
      </c>
      <c r="H23" s="52">
        <v>40</v>
      </c>
      <c r="I23" s="164"/>
      <c r="J23" s="53">
        <f t="shared" si="4"/>
        <v>0</v>
      </c>
      <c r="K23" s="54" t="str">
        <f t="shared" si="5"/>
        <v xml:space="preserve"> </v>
      </c>
      <c r="L23" s="55"/>
      <c r="M23" s="56"/>
      <c r="N23" s="57"/>
      <c r="O23" s="57"/>
      <c r="P23" s="58"/>
      <c r="Q23" s="58"/>
      <c r="R23" s="59"/>
      <c r="S23" s="57"/>
      <c r="T23" s="56"/>
    </row>
    <row r="24" spans="1:20" ht="38.25" customHeight="1" x14ac:dyDescent="0.25">
      <c r="A24" s="27"/>
      <c r="B24" s="46">
        <v>18</v>
      </c>
      <c r="C24" s="47" t="s">
        <v>56</v>
      </c>
      <c r="D24" s="48">
        <v>2</v>
      </c>
      <c r="E24" s="49" t="s">
        <v>29</v>
      </c>
      <c r="F24" s="50" t="s">
        <v>57</v>
      </c>
      <c r="G24" s="51">
        <f t="shared" si="3"/>
        <v>18</v>
      </c>
      <c r="H24" s="52">
        <v>9</v>
      </c>
      <c r="I24" s="164"/>
      <c r="J24" s="53">
        <f t="shared" si="4"/>
        <v>0</v>
      </c>
      <c r="K24" s="54" t="str">
        <f t="shared" si="5"/>
        <v xml:space="preserve"> </v>
      </c>
      <c r="L24" s="55"/>
      <c r="M24" s="56"/>
      <c r="N24" s="57"/>
      <c r="O24" s="57"/>
      <c r="P24" s="58"/>
      <c r="Q24" s="58"/>
      <c r="R24" s="59"/>
      <c r="S24" s="57"/>
      <c r="T24" s="56"/>
    </row>
    <row r="25" spans="1:20" ht="39" customHeight="1" x14ac:dyDescent="0.25">
      <c r="A25" s="27"/>
      <c r="B25" s="46">
        <v>19</v>
      </c>
      <c r="C25" s="47" t="s">
        <v>58</v>
      </c>
      <c r="D25" s="48">
        <v>15</v>
      </c>
      <c r="E25" s="49" t="s">
        <v>29</v>
      </c>
      <c r="F25" s="50" t="s">
        <v>59</v>
      </c>
      <c r="G25" s="51">
        <f t="shared" si="3"/>
        <v>165</v>
      </c>
      <c r="H25" s="52">
        <v>11</v>
      </c>
      <c r="I25" s="164"/>
      <c r="J25" s="53">
        <f t="shared" si="4"/>
        <v>0</v>
      </c>
      <c r="K25" s="54" t="str">
        <f t="shared" si="5"/>
        <v xml:space="preserve"> </v>
      </c>
      <c r="L25" s="55"/>
      <c r="M25" s="56"/>
      <c r="N25" s="57"/>
      <c r="O25" s="57"/>
      <c r="P25" s="58"/>
      <c r="Q25" s="58"/>
      <c r="R25" s="59"/>
      <c r="S25" s="57"/>
      <c r="T25" s="56"/>
    </row>
    <row r="26" spans="1:20" ht="21.75" customHeight="1" x14ac:dyDescent="0.25">
      <c r="A26" s="27"/>
      <c r="B26" s="46">
        <v>20</v>
      </c>
      <c r="C26" s="47" t="s">
        <v>60</v>
      </c>
      <c r="D26" s="48">
        <v>1</v>
      </c>
      <c r="E26" s="49" t="s">
        <v>61</v>
      </c>
      <c r="F26" s="50" t="s">
        <v>62</v>
      </c>
      <c r="G26" s="51">
        <f t="shared" si="3"/>
        <v>45</v>
      </c>
      <c r="H26" s="52">
        <v>45</v>
      </c>
      <c r="I26" s="164"/>
      <c r="J26" s="53">
        <f t="shared" si="4"/>
        <v>0</v>
      </c>
      <c r="K26" s="54" t="str">
        <f t="shared" si="5"/>
        <v xml:space="preserve"> </v>
      </c>
      <c r="L26" s="55"/>
      <c r="M26" s="56"/>
      <c r="N26" s="57"/>
      <c r="O26" s="57"/>
      <c r="P26" s="58"/>
      <c r="Q26" s="58"/>
      <c r="R26" s="59"/>
      <c r="S26" s="57"/>
      <c r="T26" s="56"/>
    </row>
    <row r="27" spans="1:20" ht="21.75" customHeight="1" x14ac:dyDescent="0.25">
      <c r="A27" s="27"/>
      <c r="B27" s="46">
        <v>21</v>
      </c>
      <c r="C27" s="47" t="s">
        <v>63</v>
      </c>
      <c r="D27" s="48">
        <v>1</v>
      </c>
      <c r="E27" s="49" t="s">
        <v>61</v>
      </c>
      <c r="F27" s="50" t="s">
        <v>64</v>
      </c>
      <c r="G27" s="51">
        <f t="shared" si="3"/>
        <v>60</v>
      </c>
      <c r="H27" s="52">
        <v>60</v>
      </c>
      <c r="I27" s="164"/>
      <c r="J27" s="53">
        <f t="shared" ref="J27:J69" si="6">D27*I27</f>
        <v>0</v>
      </c>
      <c r="K27" s="54" t="str">
        <f t="shared" ref="K27:K69" si="7">IF(ISNUMBER(I27), IF(I27&gt;H27,"NEVYHOVUJE","VYHOVUJE")," ")</f>
        <v xml:space="preserve"> </v>
      </c>
      <c r="L27" s="55"/>
      <c r="M27" s="56"/>
      <c r="N27" s="57"/>
      <c r="O27" s="57"/>
      <c r="P27" s="58"/>
      <c r="Q27" s="58"/>
      <c r="R27" s="59"/>
      <c r="S27" s="57"/>
      <c r="T27" s="56"/>
    </row>
    <row r="28" spans="1:20" ht="21.75" customHeight="1" x14ac:dyDescent="0.25">
      <c r="A28" s="27"/>
      <c r="B28" s="46">
        <v>22</v>
      </c>
      <c r="C28" s="47" t="s">
        <v>65</v>
      </c>
      <c r="D28" s="48">
        <v>1</v>
      </c>
      <c r="E28" s="49" t="s">
        <v>61</v>
      </c>
      <c r="F28" s="50" t="s">
        <v>66</v>
      </c>
      <c r="G28" s="51">
        <f t="shared" si="3"/>
        <v>55</v>
      </c>
      <c r="H28" s="52">
        <v>55</v>
      </c>
      <c r="I28" s="164"/>
      <c r="J28" s="53">
        <f t="shared" si="6"/>
        <v>0</v>
      </c>
      <c r="K28" s="54" t="str">
        <f t="shared" si="7"/>
        <v xml:space="preserve"> </v>
      </c>
      <c r="L28" s="55"/>
      <c r="M28" s="56"/>
      <c r="N28" s="57"/>
      <c r="O28" s="57"/>
      <c r="P28" s="58"/>
      <c r="Q28" s="58"/>
      <c r="R28" s="59"/>
      <c r="S28" s="57"/>
      <c r="T28" s="56"/>
    </row>
    <row r="29" spans="1:20" ht="21.75" customHeight="1" x14ac:dyDescent="0.25">
      <c r="A29" s="27"/>
      <c r="B29" s="46">
        <v>23</v>
      </c>
      <c r="C29" s="47" t="s">
        <v>67</v>
      </c>
      <c r="D29" s="48">
        <v>2</v>
      </c>
      <c r="E29" s="49" t="s">
        <v>29</v>
      </c>
      <c r="F29" s="50" t="s">
        <v>68</v>
      </c>
      <c r="G29" s="51">
        <f t="shared" si="3"/>
        <v>30</v>
      </c>
      <c r="H29" s="52">
        <v>15</v>
      </c>
      <c r="I29" s="164"/>
      <c r="J29" s="53">
        <f t="shared" si="6"/>
        <v>0</v>
      </c>
      <c r="K29" s="54" t="str">
        <f t="shared" si="7"/>
        <v xml:space="preserve"> </v>
      </c>
      <c r="L29" s="55"/>
      <c r="M29" s="56"/>
      <c r="N29" s="57"/>
      <c r="O29" s="57"/>
      <c r="P29" s="58"/>
      <c r="Q29" s="58"/>
      <c r="R29" s="59"/>
      <c r="S29" s="57"/>
      <c r="T29" s="56"/>
    </row>
    <row r="30" spans="1:20" ht="24" customHeight="1" x14ac:dyDescent="0.25">
      <c r="A30" s="27"/>
      <c r="B30" s="46">
        <v>24</v>
      </c>
      <c r="C30" s="47" t="s">
        <v>69</v>
      </c>
      <c r="D30" s="48">
        <v>1</v>
      </c>
      <c r="E30" s="49" t="s">
        <v>29</v>
      </c>
      <c r="F30" s="50" t="s">
        <v>70</v>
      </c>
      <c r="G30" s="51">
        <f t="shared" si="3"/>
        <v>390</v>
      </c>
      <c r="H30" s="52">
        <v>390</v>
      </c>
      <c r="I30" s="164"/>
      <c r="J30" s="53">
        <f t="shared" si="6"/>
        <v>0</v>
      </c>
      <c r="K30" s="54" t="str">
        <f t="shared" si="7"/>
        <v xml:space="preserve"> </v>
      </c>
      <c r="L30" s="55"/>
      <c r="M30" s="56"/>
      <c r="N30" s="57"/>
      <c r="O30" s="57"/>
      <c r="P30" s="58"/>
      <c r="Q30" s="58"/>
      <c r="R30" s="59"/>
      <c r="S30" s="57"/>
      <c r="T30" s="56"/>
    </row>
    <row r="31" spans="1:20" ht="24" customHeight="1" x14ac:dyDescent="0.25">
      <c r="A31" s="27"/>
      <c r="B31" s="46">
        <v>25</v>
      </c>
      <c r="C31" s="47" t="s">
        <v>71</v>
      </c>
      <c r="D31" s="48">
        <v>2</v>
      </c>
      <c r="E31" s="49" t="s">
        <v>32</v>
      </c>
      <c r="F31" s="50" t="s">
        <v>72</v>
      </c>
      <c r="G31" s="51">
        <f t="shared" si="3"/>
        <v>360</v>
      </c>
      <c r="H31" s="52">
        <v>180</v>
      </c>
      <c r="I31" s="164"/>
      <c r="J31" s="53">
        <f t="shared" si="6"/>
        <v>0</v>
      </c>
      <c r="K31" s="54" t="str">
        <f t="shared" si="7"/>
        <v xml:space="preserve"> </v>
      </c>
      <c r="L31" s="55"/>
      <c r="M31" s="56"/>
      <c r="N31" s="57"/>
      <c r="O31" s="57"/>
      <c r="P31" s="58"/>
      <c r="Q31" s="58"/>
      <c r="R31" s="59"/>
      <c r="S31" s="57"/>
      <c r="T31" s="56"/>
    </row>
    <row r="32" spans="1:20" ht="24" customHeight="1" x14ac:dyDescent="0.25">
      <c r="A32" s="27"/>
      <c r="B32" s="46">
        <v>26</v>
      </c>
      <c r="C32" s="47" t="s">
        <v>73</v>
      </c>
      <c r="D32" s="48">
        <v>1</v>
      </c>
      <c r="E32" s="49" t="s">
        <v>29</v>
      </c>
      <c r="F32" s="50" t="s">
        <v>74</v>
      </c>
      <c r="G32" s="51">
        <f t="shared" si="3"/>
        <v>180</v>
      </c>
      <c r="H32" s="52">
        <v>180</v>
      </c>
      <c r="I32" s="164"/>
      <c r="J32" s="53">
        <f t="shared" si="6"/>
        <v>0</v>
      </c>
      <c r="K32" s="54" t="str">
        <f t="shared" si="7"/>
        <v xml:space="preserve"> </v>
      </c>
      <c r="L32" s="55"/>
      <c r="M32" s="56"/>
      <c r="N32" s="57"/>
      <c r="O32" s="57"/>
      <c r="P32" s="58"/>
      <c r="Q32" s="58"/>
      <c r="R32" s="59"/>
      <c r="S32" s="57"/>
      <c r="T32" s="56"/>
    </row>
    <row r="33" spans="1:20" ht="24" customHeight="1" x14ac:dyDescent="0.25">
      <c r="A33" s="27"/>
      <c r="B33" s="46">
        <v>27</v>
      </c>
      <c r="C33" s="47" t="s">
        <v>75</v>
      </c>
      <c r="D33" s="48">
        <v>1</v>
      </c>
      <c r="E33" s="49" t="s">
        <v>29</v>
      </c>
      <c r="F33" s="50" t="s">
        <v>76</v>
      </c>
      <c r="G33" s="51">
        <f t="shared" si="3"/>
        <v>120</v>
      </c>
      <c r="H33" s="52">
        <v>120</v>
      </c>
      <c r="I33" s="164"/>
      <c r="J33" s="53">
        <f t="shared" si="6"/>
        <v>0</v>
      </c>
      <c r="K33" s="54" t="str">
        <f t="shared" si="7"/>
        <v xml:space="preserve"> </v>
      </c>
      <c r="L33" s="55"/>
      <c r="M33" s="56"/>
      <c r="N33" s="57"/>
      <c r="O33" s="57"/>
      <c r="P33" s="58"/>
      <c r="Q33" s="58"/>
      <c r="R33" s="59"/>
      <c r="S33" s="57"/>
      <c r="T33" s="56"/>
    </row>
    <row r="34" spans="1:20" ht="24" customHeight="1" x14ac:dyDescent="0.25">
      <c r="A34" s="27"/>
      <c r="B34" s="46">
        <v>28</v>
      </c>
      <c r="C34" s="47" t="s">
        <v>77</v>
      </c>
      <c r="D34" s="48">
        <v>2</v>
      </c>
      <c r="E34" s="49" t="s">
        <v>29</v>
      </c>
      <c r="F34" s="50" t="s">
        <v>78</v>
      </c>
      <c r="G34" s="51">
        <f t="shared" si="3"/>
        <v>70</v>
      </c>
      <c r="H34" s="52">
        <v>35</v>
      </c>
      <c r="I34" s="164"/>
      <c r="J34" s="53">
        <f t="shared" si="6"/>
        <v>0</v>
      </c>
      <c r="K34" s="54" t="str">
        <f t="shared" si="7"/>
        <v xml:space="preserve"> </v>
      </c>
      <c r="L34" s="55"/>
      <c r="M34" s="56"/>
      <c r="N34" s="57"/>
      <c r="O34" s="57"/>
      <c r="P34" s="58"/>
      <c r="Q34" s="58"/>
      <c r="R34" s="59"/>
      <c r="S34" s="57"/>
      <c r="T34" s="56"/>
    </row>
    <row r="35" spans="1:20" ht="24" customHeight="1" x14ac:dyDescent="0.25">
      <c r="A35" s="27"/>
      <c r="B35" s="46">
        <v>29</v>
      </c>
      <c r="C35" s="47" t="s">
        <v>79</v>
      </c>
      <c r="D35" s="48">
        <v>1</v>
      </c>
      <c r="E35" s="49" t="s">
        <v>29</v>
      </c>
      <c r="F35" s="50" t="s">
        <v>80</v>
      </c>
      <c r="G35" s="51">
        <f t="shared" si="3"/>
        <v>16</v>
      </c>
      <c r="H35" s="52">
        <v>16</v>
      </c>
      <c r="I35" s="164"/>
      <c r="J35" s="53">
        <f t="shared" si="6"/>
        <v>0</v>
      </c>
      <c r="K35" s="54" t="str">
        <f t="shared" si="7"/>
        <v xml:space="preserve"> </v>
      </c>
      <c r="L35" s="55"/>
      <c r="M35" s="56"/>
      <c r="N35" s="57"/>
      <c r="O35" s="57"/>
      <c r="P35" s="58"/>
      <c r="Q35" s="58"/>
      <c r="R35" s="59"/>
      <c r="S35" s="57"/>
      <c r="T35" s="56"/>
    </row>
    <row r="36" spans="1:20" ht="24" customHeight="1" x14ac:dyDescent="0.25">
      <c r="A36" s="27"/>
      <c r="B36" s="46">
        <v>30</v>
      </c>
      <c r="C36" s="47" t="s">
        <v>81</v>
      </c>
      <c r="D36" s="48">
        <v>5</v>
      </c>
      <c r="E36" s="49" t="s">
        <v>32</v>
      </c>
      <c r="F36" s="50" t="s">
        <v>82</v>
      </c>
      <c r="G36" s="51">
        <f t="shared" si="3"/>
        <v>45</v>
      </c>
      <c r="H36" s="52">
        <v>9</v>
      </c>
      <c r="I36" s="164"/>
      <c r="J36" s="53">
        <f t="shared" si="6"/>
        <v>0</v>
      </c>
      <c r="K36" s="54" t="str">
        <f t="shared" si="7"/>
        <v xml:space="preserve"> </v>
      </c>
      <c r="L36" s="55"/>
      <c r="M36" s="56"/>
      <c r="N36" s="57"/>
      <c r="O36" s="57"/>
      <c r="P36" s="58"/>
      <c r="Q36" s="58"/>
      <c r="R36" s="59"/>
      <c r="S36" s="57"/>
      <c r="T36" s="56"/>
    </row>
    <row r="37" spans="1:20" ht="24" customHeight="1" x14ac:dyDescent="0.25">
      <c r="A37" s="27"/>
      <c r="B37" s="46">
        <v>31</v>
      </c>
      <c r="C37" s="47" t="s">
        <v>83</v>
      </c>
      <c r="D37" s="48">
        <v>1</v>
      </c>
      <c r="E37" s="49" t="s">
        <v>29</v>
      </c>
      <c r="F37" s="50" t="s">
        <v>84</v>
      </c>
      <c r="G37" s="51">
        <f t="shared" si="3"/>
        <v>50</v>
      </c>
      <c r="H37" s="52">
        <v>50</v>
      </c>
      <c r="I37" s="164"/>
      <c r="J37" s="53">
        <f t="shared" si="6"/>
        <v>0</v>
      </c>
      <c r="K37" s="54" t="str">
        <f t="shared" si="7"/>
        <v xml:space="preserve"> </v>
      </c>
      <c r="L37" s="55"/>
      <c r="M37" s="56"/>
      <c r="N37" s="57"/>
      <c r="O37" s="57"/>
      <c r="P37" s="58"/>
      <c r="Q37" s="58"/>
      <c r="R37" s="59"/>
      <c r="S37" s="57"/>
      <c r="T37" s="56"/>
    </row>
    <row r="38" spans="1:20" ht="34.5" customHeight="1" x14ac:dyDescent="0.25">
      <c r="A38" s="27"/>
      <c r="B38" s="46">
        <v>32</v>
      </c>
      <c r="C38" s="47" t="s">
        <v>85</v>
      </c>
      <c r="D38" s="48">
        <v>2</v>
      </c>
      <c r="E38" s="49" t="s">
        <v>29</v>
      </c>
      <c r="F38" s="50" t="s">
        <v>86</v>
      </c>
      <c r="G38" s="51">
        <f t="shared" si="3"/>
        <v>90</v>
      </c>
      <c r="H38" s="52">
        <v>45</v>
      </c>
      <c r="I38" s="164"/>
      <c r="J38" s="53">
        <f t="shared" si="6"/>
        <v>0</v>
      </c>
      <c r="K38" s="54" t="str">
        <f t="shared" si="7"/>
        <v xml:space="preserve"> </v>
      </c>
      <c r="L38" s="55"/>
      <c r="M38" s="56"/>
      <c r="N38" s="57"/>
      <c r="O38" s="57"/>
      <c r="P38" s="58"/>
      <c r="Q38" s="58"/>
      <c r="R38" s="59"/>
      <c r="S38" s="57"/>
      <c r="T38" s="56"/>
    </row>
    <row r="39" spans="1:20" ht="24" customHeight="1" x14ac:dyDescent="0.25">
      <c r="A39" s="27"/>
      <c r="B39" s="46">
        <v>33</v>
      </c>
      <c r="C39" s="47" t="s">
        <v>87</v>
      </c>
      <c r="D39" s="48">
        <v>2</v>
      </c>
      <c r="E39" s="49" t="s">
        <v>32</v>
      </c>
      <c r="F39" s="50" t="s">
        <v>88</v>
      </c>
      <c r="G39" s="51">
        <f t="shared" si="3"/>
        <v>660</v>
      </c>
      <c r="H39" s="52">
        <v>330</v>
      </c>
      <c r="I39" s="164"/>
      <c r="J39" s="53">
        <f t="shared" si="6"/>
        <v>0</v>
      </c>
      <c r="K39" s="54" t="str">
        <f t="shared" si="7"/>
        <v xml:space="preserve"> </v>
      </c>
      <c r="L39" s="55"/>
      <c r="M39" s="56"/>
      <c r="N39" s="57"/>
      <c r="O39" s="57"/>
      <c r="P39" s="58"/>
      <c r="Q39" s="58"/>
      <c r="R39" s="59"/>
      <c r="S39" s="57"/>
      <c r="T39" s="56"/>
    </row>
    <row r="40" spans="1:20" ht="24" customHeight="1" x14ac:dyDescent="0.25">
      <c r="A40" s="27"/>
      <c r="B40" s="46">
        <v>34</v>
      </c>
      <c r="C40" s="47" t="s">
        <v>89</v>
      </c>
      <c r="D40" s="48">
        <v>1</v>
      </c>
      <c r="E40" s="49" t="s">
        <v>29</v>
      </c>
      <c r="F40" s="50" t="s">
        <v>90</v>
      </c>
      <c r="G40" s="51">
        <f t="shared" si="3"/>
        <v>25</v>
      </c>
      <c r="H40" s="52">
        <v>25</v>
      </c>
      <c r="I40" s="164"/>
      <c r="J40" s="53">
        <f t="shared" si="6"/>
        <v>0</v>
      </c>
      <c r="K40" s="54" t="str">
        <f t="shared" si="7"/>
        <v xml:space="preserve"> </v>
      </c>
      <c r="L40" s="55"/>
      <c r="M40" s="56"/>
      <c r="N40" s="57"/>
      <c r="O40" s="57"/>
      <c r="P40" s="58"/>
      <c r="Q40" s="58"/>
      <c r="R40" s="59"/>
      <c r="S40" s="57"/>
      <c r="T40" s="56"/>
    </row>
    <row r="41" spans="1:20" ht="24" customHeight="1" x14ac:dyDescent="0.25">
      <c r="A41" s="27"/>
      <c r="B41" s="46">
        <v>35</v>
      </c>
      <c r="C41" s="47" t="s">
        <v>91</v>
      </c>
      <c r="D41" s="48">
        <v>1</v>
      </c>
      <c r="E41" s="49" t="s">
        <v>29</v>
      </c>
      <c r="F41" s="50" t="s">
        <v>92</v>
      </c>
      <c r="G41" s="51">
        <f t="shared" si="3"/>
        <v>500</v>
      </c>
      <c r="H41" s="52">
        <v>500</v>
      </c>
      <c r="I41" s="164"/>
      <c r="J41" s="53">
        <f t="shared" si="6"/>
        <v>0</v>
      </c>
      <c r="K41" s="54" t="str">
        <f t="shared" si="7"/>
        <v xml:space="preserve"> </v>
      </c>
      <c r="L41" s="55"/>
      <c r="M41" s="56"/>
      <c r="N41" s="57"/>
      <c r="O41" s="57"/>
      <c r="P41" s="58"/>
      <c r="Q41" s="58"/>
      <c r="R41" s="59"/>
      <c r="S41" s="57"/>
      <c r="T41" s="56"/>
    </row>
    <row r="42" spans="1:20" ht="24" customHeight="1" x14ac:dyDescent="0.25">
      <c r="A42" s="27"/>
      <c r="B42" s="46">
        <v>36</v>
      </c>
      <c r="C42" s="47" t="s">
        <v>93</v>
      </c>
      <c r="D42" s="48">
        <v>2</v>
      </c>
      <c r="E42" s="49" t="s">
        <v>29</v>
      </c>
      <c r="F42" s="50" t="s">
        <v>94</v>
      </c>
      <c r="G42" s="51">
        <f t="shared" si="3"/>
        <v>66</v>
      </c>
      <c r="H42" s="52">
        <v>33</v>
      </c>
      <c r="I42" s="164"/>
      <c r="J42" s="53">
        <f t="shared" si="6"/>
        <v>0</v>
      </c>
      <c r="K42" s="54" t="str">
        <f t="shared" si="7"/>
        <v xml:space="preserve"> </v>
      </c>
      <c r="L42" s="55"/>
      <c r="M42" s="56"/>
      <c r="N42" s="57"/>
      <c r="O42" s="57"/>
      <c r="P42" s="58"/>
      <c r="Q42" s="58"/>
      <c r="R42" s="59"/>
      <c r="S42" s="57"/>
      <c r="T42" s="56"/>
    </row>
    <row r="43" spans="1:20" ht="24" customHeight="1" x14ac:dyDescent="0.25">
      <c r="A43" s="27"/>
      <c r="B43" s="46">
        <v>37</v>
      </c>
      <c r="C43" s="47" t="s">
        <v>95</v>
      </c>
      <c r="D43" s="48">
        <v>1</v>
      </c>
      <c r="E43" s="49" t="s">
        <v>29</v>
      </c>
      <c r="F43" s="50" t="s">
        <v>96</v>
      </c>
      <c r="G43" s="51">
        <f t="shared" si="3"/>
        <v>55</v>
      </c>
      <c r="H43" s="52">
        <v>55</v>
      </c>
      <c r="I43" s="164"/>
      <c r="J43" s="53">
        <f t="shared" si="6"/>
        <v>0</v>
      </c>
      <c r="K43" s="54" t="str">
        <f t="shared" si="7"/>
        <v xml:space="preserve"> </v>
      </c>
      <c r="L43" s="55"/>
      <c r="M43" s="56"/>
      <c r="N43" s="57"/>
      <c r="O43" s="57"/>
      <c r="P43" s="58"/>
      <c r="Q43" s="58"/>
      <c r="R43" s="59"/>
      <c r="S43" s="57"/>
      <c r="T43" s="56"/>
    </row>
    <row r="44" spans="1:20" ht="24" customHeight="1" x14ac:dyDescent="0.25">
      <c r="A44" s="27"/>
      <c r="B44" s="46">
        <v>38</v>
      </c>
      <c r="C44" s="47" t="s">
        <v>97</v>
      </c>
      <c r="D44" s="48">
        <v>1</v>
      </c>
      <c r="E44" s="49" t="s">
        <v>29</v>
      </c>
      <c r="F44" s="50" t="s">
        <v>98</v>
      </c>
      <c r="G44" s="51">
        <f t="shared" si="3"/>
        <v>9</v>
      </c>
      <c r="H44" s="52">
        <v>9</v>
      </c>
      <c r="I44" s="164"/>
      <c r="J44" s="53">
        <f t="shared" si="6"/>
        <v>0</v>
      </c>
      <c r="K44" s="54" t="str">
        <f t="shared" si="7"/>
        <v xml:space="preserve"> </v>
      </c>
      <c r="L44" s="55"/>
      <c r="M44" s="56"/>
      <c r="N44" s="57"/>
      <c r="O44" s="57"/>
      <c r="P44" s="58"/>
      <c r="Q44" s="58"/>
      <c r="R44" s="59"/>
      <c r="S44" s="57"/>
      <c r="T44" s="56"/>
    </row>
    <row r="45" spans="1:20" ht="24" customHeight="1" thickBot="1" x14ac:dyDescent="0.3">
      <c r="A45" s="27"/>
      <c r="B45" s="62">
        <v>39</v>
      </c>
      <c r="C45" s="63" t="s">
        <v>99</v>
      </c>
      <c r="D45" s="64">
        <v>1</v>
      </c>
      <c r="E45" s="65" t="s">
        <v>29</v>
      </c>
      <c r="F45" s="66" t="s">
        <v>100</v>
      </c>
      <c r="G45" s="67">
        <f t="shared" si="3"/>
        <v>1200</v>
      </c>
      <c r="H45" s="68">
        <v>1200</v>
      </c>
      <c r="I45" s="165"/>
      <c r="J45" s="69">
        <f t="shared" si="6"/>
        <v>0</v>
      </c>
      <c r="K45" s="70" t="str">
        <f t="shared" si="7"/>
        <v xml:space="preserve"> </v>
      </c>
      <c r="L45" s="55"/>
      <c r="M45" s="56"/>
      <c r="N45" s="57"/>
      <c r="O45" s="57"/>
      <c r="P45" s="58"/>
      <c r="Q45" s="58"/>
      <c r="R45" s="59"/>
      <c r="S45" s="57"/>
      <c r="T45" s="56"/>
    </row>
    <row r="46" spans="1:20" ht="110.25" customHeight="1" thickBot="1" x14ac:dyDescent="0.3">
      <c r="A46" s="27"/>
      <c r="B46" s="71">
        <v>40</v>
      </c>
      <c r="C46" s="72" t="s">
        <v>101</v>
      </c>
      <c r="D46" s="73">
        <v>25</v>
      </c>
      <c r="E46" s="74" t="s">
        <v>32</v>
      </c>
      <c r="F46" s="75" t="s">
        <v>138</v>
      </c>
      <c r="G46" s="76">
        <f t="shared" si="3"/>
        <v>3125</v>
      </c>
      <c r="H46" s="77">
        <v>125</v>
      </c>
      <c r="I46" s="166"/>
      <c r="J46" s="78">
        <f t="shared" si="6"/>
        <v>0</v>
      </c>
      <c r="K46" s="79" t="str">
        <f t="shared" si="7"/>
        <v xml:space="preserve"> </v>
      </c>
      <c r="L46" s="80" t="s">
        <v>118</v>
      </c>
      <c r="M46" s="80" t="s">
        <v>119</v>
      </c>
      <c r="N46" s="81"/>
      <c r="O46" s="81"/>
      <c r="P46" s="80" t="s">
        <v>122</v>
      </c>
      <c r="Q46" s="80" t="s">
        <v>123</v>
      </c>
      <c r="R46" s="82" t="s">
        <v>27</v>
      </c>
      <c r="S46" s="81"/>
      <c r="T46" s="83" t="s">
        <v>12</v>
      </c>
    </row>
    <row r="47" spans="1:20" ht="110.25" customHeight="1" thickBot="1" x14ac:dyDescent="0.3">
      <c r="A47" s="27"/>
      <c r="B47" s="84">
        <v>41</v>
      </c>
      <c r="C47" s="85" t="s">
        <v>102</v>
      </c>
      <c r="D47" s="86">
        <v>10</v>
      </c>
      <c r="E47" s="87" t="s">
        <v>32</v>
      </c>
      <c r="F47" s="88" t="s">
        <v>103</v>
      </c>
      <c r="G47" s="89">
        <f t="shared" si="3"/>
        <v>1100</v>
      </c>
      <c r="H47" s="90">
        <v>110</v>
      </c>
      <c r="I47" s="167"/>
      <c r="J47" s="91">
        <f t="shared" si="6"/>
        <v>0</v>
      </c>
      <c r="K47" s="92" t="str">
        <f t="shared" si="7"/>
        <v xml:space="preserve"> </v>
      </c>
      <c r="L47" s="93" t="s">
        <v>118</v>
      </c>
      <c r="M47" s="93" t="s">
        <v>119</v>
      </c>
      <c r="N47" s="94"/>
      <c r="O47" s="94"/>
      <c r="P47" s="93" t="s">
        <v>124</v>
      </c>
      <c r="Q47" s="93" t="s">
        <v>125</v>
      </c>
      <c r="R47" s="95" t="s">
        <v>27</v>
      </c>
      <c r="S47" s="94"/>
      <c r="T47" s="96" t="s">
        <v>12</v>
      </c>
    </row>
    <row r="48" spans="1:20" ht="25.5" customHeight="1" x14ac:dyDescent="0.25">
      <c r="A48" s="27"/>
      <c r="B48" s="97">
        <v>42</v>
      </c>
      <c r="C48" s="98" t="s">
        <v>139</v>
      </c>
      <c r="D48" s="99">
        <v>130</v>
      </c>
      <c r="E48" s="100" t="s">
        <v>29</v>
      </c>
      <c r="F48" s="101" t="s">
        <v>104</v>
      </c>
      <c r="G48" s="102">
        <f t="shared" si="3"/>
        <v>2600</v>
      </c>
      <c r="H48" s="103">
        <v>20</v>
      </c>
      <c r="I48" s="168"/>
      <c r="J48" s="104">
        <f t="shared" si="6"/>
        <v>0</v>
      </c>
      <c r="K48" s="105" t="str">
        <f t="shared" si="7"/>
        <v xml:space="preserve"> </v>
      </c>
      <c r="L48" s="106" t="s">
        <v>118</v>
      </c>
      <c r="M48" s="106" t="s">
        <v>119</v>
      </c>
      <c r="N48" s="107"/>
      <c r="O48" s="107"/>
      <c r="P48" s="106" t="s">
        <v>126</v>
      </c>
      <c r="Q48" s="106" t="s">
        <v>127</v>
      </c>
      <c r="R48" s="108" t="s">
        <v>27</v>
      </c>
      <c r="S48" s="107"/>
      <c r="T48" s="109" t="s">
        <v>12</v>
      </c>
    </row>
    <row r="49" spans="1:20" ht="25.5" customHeight="1" x14ac:dyDescent="0.25">
      <c r="A49" s="27"/>
      <c r="B49" s="46">
        <v>43</v>
      </c>
      <c r="C49" s="47" t="s">
        <v>140</v>
      </c>
      <c r="D49" s="48">
        <v>350</v>
      </c>
      <c r="E49" s="49" t="s">
        <v>29</v>
      </c>
      <c r="F49" s="50" t="s">
        <v>104</v>
      </c>
      <c r="G49" s="51">
        <f t="shared" si="3"/>
        <v>7000</v>
      </c>
      <c r="H49" s="52">
        <v>20</v>
      </c>
      <c r="I49" s="164"/>
      <c r="J49" s="53">
        <f t="shared" si="6"/>
        <v>0</v>
      </c>
      <c r="K49" s="54" t="str">
        <f t="shared" si="7"/>
        <v xml:space="preserve"> </v>
      </c>
      <c r="L49" s="55"/>
      <c r="M49" s="55"/>
      <c r="N49" s="57"/>
      <c r="O49" s="57"/>
      <c r="P49" s="110"/>
      <c r="Q49" s="110"/>
      <c r="R49" s="59"/>
      <c r="S49" s="57"/>
      <c r="T49" s="56"/>
    </row>
    <row r="50" spans="1:20" ht="25.5" customHeight="1" x14ac:dyDescent="0.25">
      <c r="A50" s="27"/>
      <c r="B50" s="46">
        <v>44</v>
      </c>
      <c r="C50" s="47" t="s">
        <v>141</v>
      </c>
      <c r="D50" s="48">
        <v>120</v>
      </c>
      <c r="E50" s="49" t="s">
        <v>29</v>
      </c>
      <c r="F50" s="50" t="s">
        <v>104</v>
      </c>
      <c r="G50" s="51">
        <f t="shared" si="3"/>
        <v>2400</v>
      </c>
      <c r="H50" s="52">
        <v>20</v>
      </c>
      <c r="I50" s="164"/>
      <c r="J50" s="53">
        <f t="shared" si="6"/>
        <v>0</v>
      </c>
      <c r="K50" s="54" t="str">
        <f t="shared" si="7"/>
        <v xml:space="preserve"> </v>
      </c>
      <c r="L50" s="55"/>
      <c r="M50" s="55"/>
      <c r="N50" s="57"/>
      <c r="O50" s="57"/>
      <c r="P50" s="110"/>
      <c r="Q50" s="110"/>
      <c r="R50" s="59"/>
      <c r="S50" s="57"/>
      <c r="T50" s="56"/>
    </row>
    <row r="51" spans="1:20" ht="25.5" customHeight="1" x14ac:dyDescent="0.25">
      <c r="A51" s="27"/>
      <c r="B51" s="46">
        <v>45</v>
      </c>
      <c r="C51" s="47" t="s">
        <v>142</v>
      </c>
      <c r="D51" s="48">
        <v>320</v>
      </c>
      <c r="E51" s="49" t="s">
        <v>29</v>
      </c>
      <c r="F51" s="50" t="s">
        <v>104</v>
      </c>
      <c r="G51" s="51">
        <f t="shared" si="3"/>
        <v>6400</v>
      </c>
      <c r="H51" s="52">
        <v>20</v>
      </c>
      <c r="I51" s="164"/>
      <c r="J51" s="53">
        <f t="shared" si="6"/>
        <v>0</v>
      </c>
      <c r="K51" s="54" t="str">
        <f t="shared" si="7"/>
        <v xml:space="preserve"> </v>
      </c>
      <c r="L51" s="55"/>
      <c r="M51" s="55"/>
      <c r="N51" s="57"/>
      <c r="O51" s="57"/>
      <c r="P51" s="110"/>
      <c r="Q51" s="110"/>
      <c r="R51" s="59"/>
      <c r="S51" s="57"/>
      <c r="T51" s="56"/>
    </row>
    <row r="52" spans="1:20" ht="25.5" customHeight="1" x14ac:dyDescent="0.25">
      <c r="A52" s="27"/>
      <c r="B52" s="46">
        <v>46</v>
      </c>
      <c r="C52" s="47" t="s">
        <v>143</v>
      </c>
      <c r="D52" s="48">
        <v>100</v>
      </c>
      <c r="E52" s="49" t="s">
        <v>29</v>
      </c>
      <c r="F52" s="50" t="s">
        <v>104</v>
      </c>
      <c r="G52" s="51">
        <f t="shared" si="3"/>
        <v>2000</v>
      </c>
      <c r="H52" s="52">
        <v>20</v>
      </c>
      <c r="I52" s="164"/>
      <c r="J52" s="53">
        <f t="shared" si="6"/>
        <v>0</v>
      </c>
      <c r="K52" s="54" t="str">
        <f t="shared" si="7"/>
        <v xml:space="preserve"> </v>
      </c>
      <c r="L52" s="55"/>
      <c r="M52" s="55"/>
      <c r="N52" s="57"/>
      <c r="O52" s="57"/>
      <c r="P52" s="110"/>
      <c r="Q52" s="110"/>
      <c r="R52" s="59"/>
      <c r="S52" s="57"/>
      <c r="T52" s="56"/>
    </row>
    <row r="53" spans="1:20" ht="25.5" customHeight="1" thickBot="1" x14ac:dyDescent="0.3">
      <c r="A53" s="27"/>
      <c r="B53" s="111">
        <v>47</v>
      </c>
      <c r="C53" s="112" t="s">
        <v>105</v>
      </c>
      <c r="D53" s="113">
        <v>10</v>
      </c>
      <c r="E53" s="114" t="s">
        <v>29</v>
      </c>
      <c r="F53" s="115" t="s">
        <v>144</v>
      </c>
      <c r="G53" s="116">
        <f t="shared" si="3"/>
        <v>600</v>
      </c>
      <c r="H53" s="117">
        <v>60</v>
      </c>
      <c r="I53" s="169"/>
      <c r="J53" s="118">
        <f t="shared" si="6"/>
        <v>0</v>
      </c>
      <c r="K53" s="119" t="str">
        <f t="shared" si="7"/>
        <v xml:space="preserve"> </v>
      </c>
      <c r="L53" s="120"/>
      <c r="M53" s="120"/>
      <c r="N53" s="121"/>
      <c r="O53" s="121"/>
      <c r="P53" s="122"/>
      <c r="Q53" s="122"/>
      <c r="R53" s="123"/>
      <c r="S53" s="121"/>
      <c r="T53" s="124"/>
    </row>
    <row r="54" spans="1:20" ht="23.25" customHeight="1" x14ac:dyDescent="0.25">
      <c r="A54" s="27"/>
      <c r="B54" s="125">
        <v>48</v>
      </c>
      <c r="C54" s="126" t="s">
        <v>145</v>
      </c>
      <c r="D54" s="127">
        <v>50</v>
      </c>
      <c r="E54" s="128" t="s">
        <v>29</v>
      </c>
      <c r="F54" s="129" t="s">
        <v>106</v>
      </c>
      <c r="G54" s="130">
        <f t="shared" si="3"/>
        <v>225</v>
      </c>
      <c r="H54" s="131">
        <v>4.5</v>
      </c>
      <c r="I54" s="170"/>
      <c r="J54" s="132">
        <f t="shared" si="6"/>
        <v>0</v>
      </c>
      <c r="K54" s="133" t="str">
        <f t="shared" si="7"/>
        <v xml:space="preserve"> </v>
      </c>
      <c r="L54" s="55" t="s">
        <v>118</v>
      </c>
      <c r="M54" s="55" t="s">
        <v>119</v>
      </c>
      <c r="N54" s="57"/>
      <c r="O54" s="57"/>
      <c r="P54" s="55" t="s">
        <v>128</v>
      </c>
      <c r="Q54" s="55" t="s">
        <v>129</v>
      </c>
      <c r="R54" s="59" t="s">
        <v>27</v>
      </c>
      <c r="S54" s="57"/>
      <c r="T54" s="56" t="s">
        <v>12</v>
      </c>
    </row>
    <row r="55" spans="1:20" ht="23.25" customHeight="1" x14ac:dyDescent="0.25">
      <c r="A55" s="27"/>
      <c r="B55" s="46">
        <v>49</v>
      </c>
      <c r="C55" s="47" t="s">
        <v>146</v>
      </c>
      <c r="D55" s="48">
        <v>10</v>
      </c>
      <c r="E55" s="49" t="s">
        <v>29</v>
      </c>
      <c r="F55" s="50" t="s">
        <v>107</v>
      </c>
      <c r="G55" s="51">
        <f t="shared" si="3"/>
        <v>50</v>
      </c>
      <c r="H55" s="52">
        <v>5</v>
      </c>
      <c r="I55" s="164"/>
      <c r="J55" s="53">
        <f t="shared" si="6"/>
        <v>0</v>
      </c>
      <c r="K55" s="54" t="str">
        <f t="shared" si="7"/>
        <v xml:space="preserve"> </v>
      </c>
      <c r="L55" s="55"/>
      <c r="M55" s="55"/>
      <c r="N55" s="57"/>
      <c r="O55" s="57"/>
      <c r="P55" s="110"/>
      <c r="Q55" s="110"/>
      <c r="R55" s="59"/>
      <c r="S55" s="57"/>
      <c r="T55" s="56"/>
    </row>
    <row r="56" spans="1:20" ht="23.25" customHeight="1" x14ac:dyDescent="0.25">
      <c r="A56" s="27"/>
      <c r="B56" s="46">
        <v>50</v>
      </c>
      <c r="C56" s="47" t="s">
        <v>34</v>
      </c>
      <c r="D56" s="48">
        <v>15</v>
      </c>
      <c r="E56" s="49" t="s">
        <v>32</v>
      </c>
      <c r="F56" s="50" t="s">
        <v>35</v>
      </c>
      <c r="G56" s="51">
        <f t="shared" si="3"/>
        <v>1530</v>
      </c>
      <c r="H56" s="52">
        <v>102</v>
      </c>
      <c r="I56" s="164"/>
      <c r="J56" s="53">
        <f t="shared" si="6"/>
        <v>0</v>
      </c>
      <c r="K56" s="54" t="str">
        <f t="shared" si="7"/>
        <v xml:space="preserve"> </v>
      </c>
      <c r="L56" s="55"/>
      <c r="M56" s="55"/>
      <c r="N56" s="57"/>
      <c r="O56" s="57"/>
      <c r="P56" s="110"/>
      <c r="Q56" s="110"/>
      <c r="R56" s="59"/>
      <c r="S56" s="57"/>
      <c r="T56" s="56"/>
    </row>
    <row r="57" spans="1:20" ht="23.25" customHeight="1" x14ac:dyDescent="0.25">
      <c r="A57" s="27"/>
      <c r="B57" s="46">
        <v>51</v>
      </c>
      <c r="C57" s="47" t="s">
        <v>37</v>
      </c>
      <c r="D57" s="48">
        <v>1</v>
      </c>
      <c r="E57" s="49" t="s">
        <v>32</v>
      </c>
      <c r="F57" s="50" t="s">
        <v>38</v>
      </c>
      <c r="G57" s="51">
        <f t="shared" si="3"/>
        <v>80</v>
      </c>
      <c r="H57" s="52">
        <v>80</v>
      </c>
      <c r="I57" s="164"/>
      <c r="J57" s="53">
        <f t="shared" si="6"/>
        <v>0</v>
      </c>
      <c r="K57" s="54" t="str">
        <f t="shared" si="7"/>
        <v xml:space="preserve"> </v>
      </c>
      <c r="L57" s="55"/>
      <c r="M57" s="55"/>
      <c r="N57" s="57"/>
      <c r="O57" s="57"/>
      <c r="P57" s="110"/>
      <c r="Q57" s="110"/>
      <c r="R57" s="59"/>
      <c r="S57" s="57"/>
      <c r="T57" s="56"/>
    </row>
    <row r="58" spans="1:20" ht="23.25" customHeight="1" x14ac:dyDescent="0.25">
      <c r="A58" s="27"/>
      <c r="B58" s="46">
        <v>52</v>
      </c>
      <c r="C58" s="47" t="s">
        <v>39</v>
      </c>
      <c r="D58" s="48">
        <v>3</v>
      </c>
      <c r="E58" s="49" t="s">
        <v>32</v>
      </c>
      <c r="F58" s="50" t="s">
        <v>40</v>
      </c>
      <c r="G58" s="51">
        <f t="shared" si="3"/>
        <v>120</v>
      </c>
      <c r="H58" s="52">
        <v>40</v>
      </c>
      <c r="I58" s="164"/>
      <c r="J58" s="53">
        <f t="shared" si="6"/>
        <v>0</v>
      </c>
      <c r="K58" s="54" t="str">
        <f t="shared" si="7"/>
        <v xml:space="preserve"> </v>
      </c>
      <c r="L58" s="55"/>
      <c r="M58" s="55"/>
      <c r="N58" s="57"/>
      <c r="O58" s="57"/>
      <c r="P58" s="110"/>
      <c r="Q58" s="110"/>
      <c r="R58" s="59"/>
      <c r="S58" s="57"/>
      <c r="T58" s="56"/>
    </row>
    <row r="59" spans="1:20" ht="23.25" customHeight="1" x14ac:dyDescent="0.25">
      <c r="A59" s="27"/>
      <c r="B59" s="46">
        <v>53</v>
      </c>
      <c r="C59" s="47" t="s">
        <v>41</v>
      </c>
      <c r="D59" s="48">
        <v>2</v>
      </c>
      <c r="E59" s="49" t="s">
        <v>29</v>
      </c>
      <c r="F59" s="50" t="s">
        <v>42</v>
      </c>
      <c r="G59" s="51">
        <f t="shared" si="3"/>
        <v>56</v>
      </c>
      <c r="H59" s="52">
        <v>28</v>
      </c>
      <c r="I59" s="164"/>
      <c r="J59" s="53">
        <f t="shared" si="6"/>
        <v>0</v>
      </c>
      <c r="K59" s="54" t="str">
        <f t="shared" si="7"/>
        <v xml:space="preserve"> </v>
      </c>
      <c r="L59" s="55"/>
      <c r="M59" s="55"/>
      <c r="N59" s="57"/>
      <c r="O59" s="57"/>
      <c r="P59" s="110"/>
      <c r="Q59" s="110"/>
      <c r="R59" s="59"/>
      <c r="S59" s="57"/>
      <c r="T59" s="56"/>
    </row>
    <row r="60" spans="1:20" ht="23.25" customHeight="1" x14ac:dyDescent="0.25">
      <c r="A60" s="27"/>
      <c r="B60" s="46">
        <v>54</v>
      </c>
      <c r="C60" s="47" t="s">
        <v>108</v>
      </c>
      <c r="D60" s="48">
        <v>1</v>
      </c>
      <c r="E60" s="49" t="s">
        <v>29</v>
      </c>
      <c r="F60" s="50" t="s">
        <v>109</v>
      </c>
      <c r="G60" s="51">
        <f t="shared" si="3"/>
        <v>30</v>
      </c>
      <c r="H60" s="52">
        <v>30</v>
      </c>
      <c r="I60" s="164"/>
      <c r="J60" s="53">
        <f t="shared" si="6"/>
        <v>0</v>
      </c>
      <c r="K60" s="54" t="str">
        <f t="shared" si="7"/>
        <v xml:space="preserve"> </v>
      </c>
      <c r="L60" s="55"/>
      <c r="M60" s="55"/>
      <c r="N60" s="57"/>
      <c r="O60" s="57"/>
      <c r="P60" s="110"/>
      <c r="Q60" s="110"/>
      <c r="R60" s="59"/>
      <c r="S60" s="57"/>
      <c r="T60" s="56"/>
    </row>
    <row r="61" spans="1:20" ht="23.25" customHeight="1" x14ac:dyDescent="0.25">
      <c r="A61" s="27"/>
      <c r="B61" s="46">
        <v>55</v>
      </c>
      <c r="C61" s="47" t="s">
        <v>110</v>
      </c>
      <c r="D61" s="48">
        <v>1</v>
      </c>
      <c r="E61" s="49" t="s">
        <v>29</v>
      </c>
      <c r="F61" s="50" t="s">
        <v>109</v>
      </c>
      <c r="G61" s="51">
        <f t="shared" si="3"/>
        <v>30</v>
      </c>
      <c r="H61" s="52">
        <v>30</v>
      </c>
      <c r="I61" s="164"/>
      <c r="J61" s="53">
        <f t="shared" si="6"/>
        <v>0</v>
      </c>
      <c r="K61" s="54" t="str">
        <f t="shared" si="7"/>
        <v xml:space="preserve"> </v>
      </c>
      <c r="L61" s="55"/>
      <c r="M61" s="55"/>
      <c r="N61" s="57"/>
      <c r="O61" s="57"/>
      <c r="P61" s="110"/>
      <c r="Q61" s="110"/>
      <c r="R61" s="59"/>
      <c r="S61" s="57"/>
      <c r="T61" s="56"/>
    </row>
    <row r="62" spans="1:20" ht="23.25" customHeight="1" x14ac:dyDescent="0.25">
      <c r="A62" s="27"/>
      <c r="B62" s="46">
        <v>56</v>
      </c>
      <c r="C62" s="47" t="s">
        <v>54</v>
      </c>
      <c r="D62" s="48">
        <v>5</v>
      </c>
      <c r="E62" s="49" t="s">
        <v>29</v>
      </c>
      <c r="F62" s="50" t="s">
        <v>55</v>
      </c>
      <c r="G62" s="51">
        <f t="shared" si="3"/>
        <v>200</v>
      </c>
      <c r="H62" s="52">
        <v>40</v>
      </c>
      <c r="I62" s="164"/>
      <c r="J62" s="53">
        <f t="shared" si="6"/>
        <v>0</v>
      </c>
      <c r="K62" s="54" t="str">
        <f t="shared" si="7"/>
        <v xml:space="preserve"> </v>
      </c>
      <c r="L62" s="55"/>
      <c r="M62" s="55"/>
      <c r="N62" s="57"/>
      <c r="O62" s="57"/>
      <c r="P62" s="110"/>
      <c r="Q62" s="110"/>
      <c r="R62" s="59"/>
      <c r="S62" s="57"/>
      <c r="T62" s="56"/>
    </row>
    <row r="63" spans="1:20" ht="23.25" customHeight="1" x14ac:dyDescent="0.25">
      <c r="A63" s="27"/>
      <c r="B63" s="46">
        <v>57</v>
      </c>
      <c r="C63" s="47" t="s">
        <v>111</v>
      </c>
      <c r="D63" s="48">
        <v>5</v>
      </c>
      <c r="E63" s="49" t="s">
        <v>29</v>
      </c>
      <c r="F63" s="50" t="s">
        <v>112</v>
      </c>
      <c r="G63" s="51">
        <f t="shared" si="3"/>
        <v>15</v>
      </c>
      <c r="H63" s="52">
        <v>3</v>
      </c>
      <c r="I63" s="164"/>
      <c r="J63" s="53">
        <f t="shared" si="6"/>
        <v>0</v>
      </c>
      <c r="K63" s="54" t="str">
        <f t="shared" si="7"/>
        <v xml:space="preserve"> </v>
      </c>
      <c r="L63" s="55"/>
      <c r="M63" s="55"/>
      <c r="N63" s="57"/>
      <c r="O63" s="57"/>
      <c r="P63" s="110"/>
      <c r="Q63" s="110"/>
      <c r="R63" s="59"/>
      <c r="S63" s="57"/>
      <c r="T63" s="56"/>
    </row>
    <row r="64" spans="1:20" ht="23.25" customHeight="1" x14ac:dyDescent="0.25">
      <c r="A64" s="27"/>
      <c r="B64" s="46">
        <v>58</v>
      </c>
      <c r="C64" s="47" t="s">
        <v>81</v>
      </c>
      <c r="D64" s="48">
        <v>5</v>
      </c>
      <c r="E64" s="49" t="s">
        <v>32</v>
      </c>
      <c r="F64" s="50" t="s">
        <v>82</v>
      </c>
      <c r="G64" s="51">
        <f t="shared" si="3"/>
        <v>45</v>
      </c>
      <c r="H64" s="52">
        <v>9</v>
      </c>
      <c r="I64" s="164"/>
      <c r="J64" s="53">
        <f t="shared" si="6"/>
        <v>0</v>
      </c>
      <c r="K64" s="54" t="str">
        <f t="shared" si="7"/>
        <v xml:space="preserve"> </v>
      </c>
      <c r="L64" s="55"/>
      <c r="M64" s="55"/>
      <c r="N64" s="57"/>
      <c r="O64" s="57"/>
      <c r="P64" s="110"/>
      <c r="Q64" s="110"/>
      <c r="R64" s="59"/>
      <c r="S64" s="57"/>
      <c r="T64" s="56"/>
    </row>
    <row r="65" spans="1:20" ht="23.25" customHeight="1" x14ac:dyDescent="0.25">
      <c r="A65" s="27"/>
      <c r="B65" s="46">
        <v>59</v>
      </c>
      <c r="C65" s="47" t="s">
        <v>113</v>
      </c>
      <c r="D65" s="48">
        <v>3</v>
      </c>
      <c r="E65" s="49" t="s">
        <v>32</v>
      </c>
      <c r="F65" s="50" t="s">
        <v>114</v>
      </c>
      <c r="G65" s="51">
        <f t="shared" si="3"/>
        <v>60</v>
      </c>
      <c r="H65" s="52">
        <v>20</v>
      </c>
      <c r="I65" s="164"/>
      <c r="J65" s="53">
        <f t="shared" si="6"/>
        <v>0</v>
      </c>
      <c r="K65" s="54" t="str">
        <f t="shared" si="7"/>
        <v xml:space="preserve"> </v>
      </c>
      <c r="L65" s="55"/>
      <c r="M65" s="55"/>
      <c r="N65" s="57"/>
      <c r="O65" s="57"/>
      <c r="P65" s="110"/>
      <c r="Q65" s="110"/>
      <c r="R65" s="59"/>
      <c r="S65" s="57"/>
      <c r="T65" s="56"/>
    </row>
    <row r="66" spans="1:20" ht="40.5" customHeight="1" x14ac:dyDescent="0.25">
      <c r="A66" s="27"/>
      <c r="B66" s="46">
        <v>60</v>
      </c>
      <c r="C66" s="47" t="s">
        <v>85</v>
      </c>
      <c r="D66" s="48">
        <v>1</v>
      </c>
      <c r="E66" s="49" t="s">
        <v>29</v>
      </c>
      <c r="F66" s="50" t="s">
        <v>86</v>
      </c>
      <c r="G66" s="51">
        <f t="shared" si="3"/>
        <v>45</v>
      </c>
      <c r="H66" s="52">
        <v>45</v>
      </c>
      <c r="I66" s="164"/>
      <c r="J66" s="53">
        <f t="shared" si="6"/>
        <v>0</v>
      </c>
      <c r="K66" s="54" t="str">
        <f t="shared" si="7"/>
        <v xml:space="preserve"> </v>
      </c>
      <c r="L66" s="55"/>
      <c r="M66" s="55"/>
      <c r="N66" s="57"/>
      <c r="O66" s="57"/>
      <c r="P66" s="110"/>
      <c r="Q66" s="110"/>
      <c r="R66" s="59"/>
      <c r="S66" s="57"/>
      <c r="T66" s="56"/>
    </row>
    <row r="67" spans="1:20" ht="27.75" customHeight="1" x14ac:dyDescent="0.25">
      <c r="A67" s="27"/>
      <c r="B67" s="46">
        <v>61</v>
      </c>
      <c r="C67" s="47" t="s">
        <v>95</v>
      </c>
      <c r="D67" s="48">
        <v>3</v>
      </c>
      <c r="E67" s="49" t="s">
        <v>29</v>
      </c>
      <c r="F67" s="50" t="s">
        <v>96</v>
      </c>
      <c r="G67" s="51">
        <f t="shared" si="3"/>
        <v>165</v>
      </c>
      <c r="H67" s="52">
        <v>55</v>
      </c>
      <c r="I67" s="164"/>
      <c r="J67" s="53">
        <f t="shared" si="6"/>
        <v>0</v>
      </c>
      <c r="K67" s="54" t="str">
        <f t="shared" si="7"/>
        <v xml:space="preserve"> </v>
      </c>
      <c r="L67" s="55"/>
      <c r="M67" s="55"/>
      <c r="N67" s="57"/>
      <c r="O67" s="57"/>
      <c r="P67" s="110"/>
      <c r="Q67" s="110"/>
      <c r="R67" s="59"/>
      <c r="S67" s="57"/>
      <c r="T67" s="56"/>
    </row>
    <row r="68" spans="1:20" ht="27.75" customHeight="1" x14ac:dyDescent="0.25">
      <c r="A68" s="27"/>
      <c r="B68" s="46">
        <v>62</v>
      </c>
      <c r="C68" s="47" t="s">
        <v>115</v>
      </c>
      <c r="D68" s="48">
        <v>5</v>
      </c>
      <c r="E68" s="49" t="s">
        <v>29</v>
      </c>
      <c r="F68" s="50" t="s">
        <v>116</v>
      </c>
      <c r="G68" s="51">
        <f t="shared" si="3"/>
        <v>525</v>
      </c>
      <c r="H68" s="52">
        <v>105</v>
      </c>
      <c r="I68" s="164"/>
      <c r="J68" s="53">
        <f t="shared" si="6"/>
        <v>0</v>
      </c>
      <c r="K68" s="54" t="str">
        <f t="shared" si="7"/>
        <v xml:space="preserve"> </v>
      </c>
      <c r="L68" s="55"/>
      <c r="M68" s="55"/>
      <c r="N68" s="57"/>
      <c r="O68" s="57"/>
      <c r="P68" s="110"/>
      <c r="Q68" s="110"/>
      <c r="R68" s="59"/>
      <c r="S68" s="57"/>
      <c r="T68" s="56"/>
    </row>
    <row r="69" spans="1:20" ht="40.5" customHeight="1" thickBot="1" x14ac:dyDescent="0.3">
      <c r="A69" s="27"/>
      <c r="B69" s="134">
        <v>63</v>
      </c>
      <c r="C69" s="135" t="s">
        <v>117</v>
      </c>
      <c r="D69" s="136">
        <v>3</v>
      </c>
      <c r="E69" s="137" t="s">
        <v>32</v>
      </c>
      <c r="F69" s="138" t="s">
        <v>147</v>
      </c>
      <c r="G69" s="139">
        <f t="shared" si="3"/>
        <v>1200</v>
      </c>
      <c r="H69" s="140">
        <v>400</v>
      </c>
      <c r="I69" s="171"/>
      <c r="J69" s="141">
        <f t="shared" si="6"/>
        <v>0</v>
      </c>
      <c r="K69" s="142" t="str">
        <f t="shared" si="7"/>
        <v xml:space="preserve"> </v>
      </c>
      <c r="L69" s="143"/>
      <c r="M69" s="143"/>
      <c r="N69" s="144"/>
      <c r="O69" s="144"/>
      <c r="P69" s="145"/>
      <c r="Q69" s="145"/>
      <c r="R69" s="146"/>
      <c r="S69" s="144"/>
      <c r="T69" s="147"/>
    </row>
    <row r="70" spans="1:20" ht="16.5" thickTop="1" thickBot="1" x14ac:dyDescent="0.3">
      <c r="C70" s="1"/>
      <c r="D70" s="1"/>
      <c r="E70" s="1"/>
      <c r="F70" s="1"/>
      <c r="G70" s="1"/>
      <c r="J70" s="148"/>
    </row>
    <row r="71" spans="1:20" ht="60.75" customHeight="1" thickTop="1" thickBot="1" x14ac:dyDescent="0.3">
      <c r="B71" s="149" t="s">
        <v>9</v>
      </c>
      <c r="C71" s="149"/>
      <c r="D71" s="149"/>
      <c r="E71" s="149"/>
      <c r="F71" s="149"/>
      <c r="G71" s="150"/>
      <c r="H71" s="151" t="s">
        <v>10</v>
      </c>
      <c r="I71" s="152" t="s">
        <v>11</v>
      </c>
      <c r="J71" s="153"/>
      <c r="K71" s="154"/>
      <c r="S71" s="24"/>
      <c r="T71" s="155"/>
    </row>
    <row r="72" spans="1:20" ht="33" customHeight="1" thickTop="1" thickBot="1" x14ac:dyDescent="0.3">
      <c r="B72" s="156" t="s">
        <v>26</v>
      </c>
      <c r="C72" s="156"/>
      <c r="D72" s="156"/>
      <c r="E72" s="156"/>
      <c r="F72" s="156"/>
      <c r="G72" s="157"/>
      <c r="H72" s="158">
        <f>SUM(G7:G69)</f>
        <v>36548</v>
      </c>
      <c r="I72" s="159">
        <f>SUM(J7:J69)</f>
        <v>0</v>
      </c>
      <c r="J72" s="160"/>
      <c r="K72" s="161"/>
    </row>
    <row r="73" spans="1:20" ht="14.25" customHeight="1" thickTop="1" x14ac:dyDescent="0.25"/>
    <row r="74" spans="1:20" ht="14.25" customHeight="1" x14ac:dyDescent="0.25"/>
    <row r="75" spans="1:20" ht="14.25" customHeight="1" x14ac:dyDescent="0.25"/>
    <row r="76" spans="1:20" ht="14.25" customHeight="1" x14ac:dyDescent="0.25"/>
    <row r="77" spans="1:20" ht="14.25" customHeight="1" x14ac:dyDescent="0.25"/>
    <row r="78" spans="1:20" ht="14.25" customHeight="1" x14ac:dyDescent="0.25"/>
    <row r="79" spans="1:20" ht="14.25" customHeight="1" x14ac:dyDescent="0.25"/>
    <row r="80" spans="1:2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sheetData>
  <sheetProtection algorithmName="SHA-512" hashValue="NnpsZFXw4yMbwXf3552sPvAvum9LC0+8VbYzuIbJ+UvsopR7laCvt0ljhiBv644blVrOA2xQIzjav8j+EMBkrw==" saltValue="LyyqvA44cWfeWFkvEzhVMQ==" spinCount="100000" sheet="1" objects="1" scenarios="1"/>
  <mergeCells count="32">
    <mergeCell ref="L48:L53"/>
    <mergeCell ref="M48:M53"/>
    <mergeCell ref="N48:N53"/>
    <mergeCell ref="O48:O53"/>
    <mergeCell ref="L7:L45"/>
    <mergeCell ref="M7:M45"/>
    <mergeCell ref="N7:N45"/>
    <mergeCell ref="O7:O45"/>
    <mergeCell ref="L54:L69"/>
    <mergeCell ref="M54:M69"/>
    <mergeCell ref="N54:N69"/>
    <mergeCell ref="O54:O69"/>
    <mergeCell ref="P54:P69"/>
    <mergeCell ref="Q54:Q69"/>
    <mergeCell ref="R54:R69"/>
    <mergeCell ref="S54:S69"/>
    <mergeCell ref="T54:T69"/>
    <mergeCell ref="Q7:Q45"/>
    <mergeCell ref="P7:P45"/>
    <mergeCell ref="T48:T53"/>
    <mergeCell ref="R48:R53"/>
    <mergeCell ref="S48:S53"/>
    <mergeCell ref="Q48:Q53"/>
    <mergeCell ref="P48:P53"/>
    <mergeCell ref="T7:T45"/>
    <mergeCell ref="R7:R45"/>
    <mergeCell ref="S7:S45"/>
    <mergeCell ref="B1:D1"/>
    <mergeCell ref="I71:K71"/>
    <mergeCell ref="B72:F72"/>
    <mergeCell ref="I72:K72"/>
    <mergeCell ref="B71:F71"/>
  </mergeCells>
  <conditionalFormatting sqref="B7:B69">
    <cfRule type="cellIs" dxfId="7" priority="83" operator="greaterThanOrEqual">
      <formula>1</formula>
    </cfRule>
    <cfRule type="containsBlanks" dxfId="6" priority="89">
      <formula>LEN(TRIM(B7))=0</formula>
    </cfRule>
  </conditionalFormatting>
  <conditionalFormatting sqref="D7:D69">
    <cfRule type="containsBlanks" dxfId="5" priority="22">
      <formula>LEN(TRIM(D7))=0</formula>
    </cfRule>
  </conditionalFormatting>
  <conditionalFormatting sqref="I7:I69">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69">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69" xr:uid="{B35C2096-3723-4A88-BBB5-3DA5260712AA}">
      <formula1>"ks,bal,sada,"</formula1>
    </dataValidation>
  </dataValidations>
  <pageMargins left="0.19685039370078741" right="0.19685039370078741" top="0.15748031496062992" bottom="0.19685039370078741" header="0.15748031496062992" footer="0.19685039370078741"/>
  <pageSetup paperSize="9"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2024-10-24T11:00:58Z</cp:lastPrinted>
  <dcterms:created xsi:type="dcterms:W3CDTF">2014-03-05T12:43:32Z</dcterms:created>
  <dcterms:modified xsi:type="dcterms:W3CDTF">2024-10-24T11:48:46Z</dcterms:modified>
</cp:coreProperties>
</file>